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Table 15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2" l="1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B22" i="2"/>
  <c r="B87" i="2" s="1"/>
  <c r="C22" i="2"/>
  <c r="D22" i="2"/>
  <c r="E22" i="2"/>
  <c r="E87" i="2" s="1"/>
  <c r="F22" i="2"/>
  <c r="F87" i="2" s="1"/>
  <c r="G22" i="2"/>
  <c r="G87" i="2" s="1"/>
  <c r="H22" i="2"/>
  <c r="I22" i="2"/>
  <c r="I87" i="2" s="1"/>
  <c r="J22" i="2"/>
  <c r="J87" i="2" s="1"/>
  <c r="K22" i="2"/>
  <c r="L22" i="2"/>
  <c r="M22" i="2"/>
  <c r="M87" i="2" s="1"/>
  <c r="N22" i="2"/>
  <c r="N87" i="2" s="1"/>
  <c r="O22" i="2"/>
  <c r="O87" i="2" s="1"/>
  <c r="P22" i="2"/>
  <c r="Q22" i="2"/>
  <c r="Q87" i="2" s="1"/>
  <c r="R22" i="2"/>
  <c r="S22" i="2"/>
  <c r="S87" i="2" s="1"/>
  <c r="T22" i="2"/>
  <c r="U22" i="2"/>
  <c r="U87" i="2" s="1"/>
  <c r="V22" i="2"/>
  <c r="V87" i="2" s="1"/>
  <c r="W22" i="2"/>
  <c r="W87" i="2" s="1"/>
  <c r="X22" i="2"/>
  <c r="Y22" i="2"/>
  <c r="Y87" i="2" s="1"/>
  <c r="Z22" i="2"/>
  <c r="Z87" i="2" s="1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Y29" i="2" s="1"/>
  <c r="Z28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B37" i="2"/>
  <c r="C37" i="2"/>
  <c r="D37" i="2"/>
  <c r="E37" i="2"/>
  <c r="F37" i="2"/>
  <c r="F92" i="2" s="1"/>
  <c r="G37" i="2"/>
  <c r="H37" i="2"/>
  <c r="I37" i="2"/>
  <c r="I92" i="2" s="1"/>
  <c r="J37" i="2"/>
  <c r="K37" i="2"/>
  <c r="L37" i="2"/>
  <c r="M37" i="2"/>
  <c r="N37" i="2"/>
  <c r="N92" i="2" s="1"/>
  <c r="O37" i="2"/>
  <c r="P37" i="2"/>
  <c r="Q37" i="2"/>
  <c r="R37" i="2"/>
  <c r="S37" i="2"/>
  <c r="T37" i="2"/>
  <c r="U37" i="2"/>
  <c r="V37" i="2"/>
  <c r="V92" i="2" s="1"/>
  <c r="W37" i="2"/>
  <c r="X37" i="2"/>
  <c r="Y37" i="2"/>
  <c r="Y92" i="2" s="1"/>
  <c r="Z37" i="2"/>
  <c r="B38" i="2"/>
  <c r="C38" i="2"/>
  <c r="D38" i="2"/>
  <c r="E38" i="2"/>
  <c r="F38" i="2"/>
  <c r="G38" i="2"/>
  <c r="H38" i="2"/>
  <c r="I38" i="2"/>
  <c r="J38" i="2"/>
  <c r="K38" i="2"/>
  <c r="L38" i="2"/>
  <c r="M38" i="2"/>
  <c r="M39" i="2" s="1"/>
  <c r="N38" i="2"/>
  <c r="O38" i="2"/>
  <c r="P38" i="2"/>
  <c r="Q38" i="2"/>
  <c r="R38" i="2"/>
  <c r="S38" i="2"/>
  <c r="T38" i="2"/>
  <c r="U38" i="2"/>
  <c r="U93" i="2" s="1"/>
  <c r="V38" i="2"/>
  <c r="W38" i="2"/>
  <c r="X38" i="2"/>
  <c r="Y38" i="2"/>
  <c r="Z38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B45" i="2"/>
  <c r="C45" i="2"/>
  <c r="D45" i="2"/>
  <c r="E45" i="2"/>
  <c r="E46" i="2" s="1"/>
  <c r="F45" i="2"/>
  <c r="G45" i="2"/>
  <c r="H45" i="2"/>
  <c r="I45" i="2"/>
  <c r="J45" i="2"/>
  <c r="K45" i="2"/>
  <c r="K46" i="2" s="1"/>
  <c r="L45" i="2"/>
  <c r="M45" i="2"/>
  <c r="N45" i="2"/>
  <c r="O45" i="2"/>
  <c r="P45" i="2"/>
  <c r="Q45" i="2"/>
  <c r="R45" i="2"/>
  <c r="S45" i="2"/>
  <c r="S46" i="2" s="1"/>
  <c r="T45" i="2"/>
  <c r="U45" i="2"/>
  <c r="V45" i="2"/>
  <c r="W45" i="2"/>
  <c r="X45" i="2"/>
  <c r="Y45" i="2"/>
  <c r="Z45" i="2"/>
  <c r="C4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S69" i="2" s="1"/>
  <c r="T68" i="2"/>
  <c r="U68" i="2"/>
  <c r="V68" i="2"/>
  <c r="W68" i="2"/>
  <c r="X68" i="2"/>
  <c r="Y68" i="2"/>
  <c r="Z68" i="2"/>
  <c r="C69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C87" i="2"/>
  <c r="H87" i="2"/>
  <c r="K87" i="2"/>
  <c r="P87" i="2"/>
  <c r="R87" i="2"/>
  <c r="X87" i="2"/>
  <c r="Q92" i="2"/>
  <c r="Z76" i="2" l="1"/>
  <c r="R76" i="2"/>
  <c r="J76" i="2"/>
  <c r="B76" i="2"/>
  <c r="T26" i="2"/>
  <c r="L26" i="2"/>
  <c r="Z92" i="2"/>
  <c r="J92" i="2"/>
  <c r="J94" i="2" s="1"/>
  <c r="B92" i="2"/>
  <c r="X83" i="2"/>
  <c r="P83" i="2"/>
  <c r="H83" i="2"/>
  <c r="V62" i="2"/>
  <c r="K62" i="2"/>
  <c r="C62" i="2"/>
  <c r="K43" i="2"/>
  <c r="K47" i="2" s="1"/>
  <c r="E80" i="2"/>
  <c r="W46" i="2"/>
  <c r="U39" i="2"/>
  <c r="Q33" i="2"/>
  <c r="I33" i="2"/>
  <c r="T92" i="2"/>
  <c r="L92" i="2"/>
  <c r="D92" i="2"/>
  <c r="S80" i="2"/>
  <c r="K80" i="2"/>
  <c r="C80" i="2"/>
  <c r="T80" i="2"/>
  <c r="D80" i="2"/>
  <c r="V76" i="2"/>
  <c r="F76" i="2"/>
  <c r="M66" i="2"/>
  <c r="W62" i="2"/>
  <c r="U46" i="2"/>
  <c r="M46" i="2"/>
  <c r="W33" i="2"/>
  <c r="K66" i="2"/>
  <c r="Z80" i="2"/>
  <c r="C66" i="2"/>
  <c r="C70" i="2" s="1"/>
  <c r="G83" i="2"/>
  <c r="W93" i="2"/>
  <c r="O93" i="2"/>
  <c r="S66" i="2"/>
  <c r="D59" i="2"/>
  <c r="V93" i="2"/>
  <c r="V94" i="2" s="1"/>
  <c r="N93" i="2"/>
  <c r="N94" i="2" s="1"/>
  <c r="F93" i="2"/>
  <c r="S39" i="2"/>
  <c r="K39" i="2"/>
  <c r="C39" i="2"/>
  <c r="E36" i="2"/>
  <c r="K76" i="2"/>
  <c r="N62" i="2"/>
  <c r="O43" i="2"/>
  <c r="S76" i="2"/>
  <c r="F62" i="2"/>
  <c r="W43" i="2"/>
  <c r="W47" i="2" s="1"/>
  <c r="Y66" i="2"/>
  <c r="Q66" i="2"/>
  <c r="I66" i="2"/>
  <c r="C36" i="2"/>
  <c r="S26" i="2"/>
  <c r="C26" i="2"/>
  <c r="C76" i="2"/>
  <c r="G43" i="2"/>
  <c r="O66" i="2"/>
  <c r="Q73" i="2"/>
  <c r="K69" i="2"/>
  <c r="O73" i="2"/>
  <c r="H73" i="2"/>
  <c r="V46" i="2"/>
  <c r="N46" i="2"/>
  <c r="F46" i="2"/>
  <c r="E39" i="2"/>
  <c r="S93" i="2"/>
  <c r="U62" i="2"/>
  <c r="M62" i="2"/>
  <c r="E62" i="2"/>
  <c r="G59" i="2"/>
  <c r="Z93" i="2"/>
  <c r="Z94" i="2" s="1"/>
  <c r="R93" i="2"/>
  <c r="J93" i="2"/>
  <c r="B93" i="2"/>
  <c r="S92" i="2"/>
  <c r="S94" i="2" s="1"/>
  <c r="K29" i="2"/>
  <c r="C29" i="2"/>
  <c r="V89" i="2"/>
  <c r="K93" i="2"/>
  <c r="V83" i="2"/>
  <c r="N83" i="2"/>
  <c r="F83" i="2"/>
  <c r="R80" i="2"/>
  <c r="J80" i="2"/>
  <c r="B80" i="2"/>
  <c r="U66" i="2"/>
  <c r="E66" i="2"/>
  <c r="Z46" i="2"/>
  <c r="Z39" i="2"/>
  <c r="R39" i="2"/>
  <c r="B39" i="2"/>
  <c r="F33" i="2"/>
  <c r="O33" i="2"/>
  <c r="G33" i="2"/>
  <c r="C93" i="2"/>
  <c r="U83" i="2"/>
  <c r="M83" i="2"/>
  <c r="E83" i="2"/>
  <c r="W69" i="2"/>
  <c r="O69" i="2"/>
  <c r="G69" i="2"/>
  <c r="X69" i="2"/>
  <c r="P69" i="2"/>
  <c r="H69" i="2"/>
  <c r="S59" i="2"/>
  <c r="K59" i="2"/>
  <c r="X39" i="2"/>
  <c r="P39" i="2"/>
  <c r="H39" i="2"/>
  <c r="G29" i="2"/>
  <c r="O86" i="2"/>
  <c r="O62" i="2"/>
  <c r="G62" i="2"/>
  <c r="Y59" i="2"/>
  <c r="Y43" i="2"/>
  <c r="Q43" i="2"/>
  <c r="I43" i="2"/>
  <c r="W36" i="2"/>
  <c r="O36" i="2"/>
  <c r="G36" i="2"/>
  <c r="M93" i="2"/>
  <c r="E93" i="2"/>
  <c r="J23" i="2"/>
  <c r="B23" i="2"/>
  <c r="X66" i="2"/>
  <c r="P66" i="2"/>
  <c r="H66" i="2"/>
  <c r="T93" i="2"/>
  <c r="L93" i="2"/>
  <c r="L94" i="2" s="1"/>
  <c r="D93" i="2"/>
  <c r="U92" i="2"/>
  <c r="U94" i="2" s="1"/>
  <c r="M92" i="2"/>
  <c r="E92" i="2"/>
  <c r="G26" i="2"/>
  <c r="Q83" i="2"/>
  <c r="F80" i="2"/>
  <c r="W73" i="2"/>
  <c r="G73" i="2"/>
  <c r="L89" i="2"/>
  <c r="T59" i="2"/>
  <c r="L59" i="2"/>
  <c r="Y46" i="2"/>
  <c r="Q46" i="2"/>
  <c r="I46" i="2"/>
  <c r="X89" i="2"/>
  <c r="P36" i="2"/>
  <c r="H36" i="2"/>
  <c r="D90" i="2"/>
  <c r="U89" i="2"/>
  <c r="M26" i="2"/>
  <c r="E26" i="2"/>
  <c r="O23" i="2"/>
  <c r="X76" i="2"/>
  <c r="P76" i="2"/>
  <c r="H76" i="2"/>
  <c r="Y76" i="2"/>
  <c r="Y77" i="2" s="1"/>
  <c r="N66" i="2"/>
  <c r="F66" i="2"/>
  <c r="W66" i="2"/>
  <c r="G66" i="2"/>
  <c r="U85" i="2"/>
  <c r="M85" i="2"/>
  <c r="E85" i="2"/>
  <c r="M33" i="2"/>
  <c r="X29" i="2"/>
  <c r="P29" i="2"/>
  <c r="H29" i="2"/>
  <c r="N76" i="2"/>
  <c r="W76" i="2"/>
  <c r="O76" i="2"/>
  <c r="C73" i="2"/>
  <c r="I39" i="2"/>
  <c r="S33" i="2"/>
  <c r="K33" i="2"/>
  <c r="C33" i="2"/>
  <c r="C40" i="2" s="1"/>
  <c r="F29" i="2"/>
  <c r="W29" i="2"/>
  <c r="O29" i="2"/>
  <c r="Y26" i="2"/>
  <c r="Q26" i="2"/>
  <c r="I26" i="2"/>
  <c r="U23" i="2"/>
  <c r="W59" i="2"/>
  <c r="W63" i="2" s="1"/>
  <c r="O59" i="2"/>
  <c r="O63" i="2" s="1"/>
  <c r="T46" i="2"/>
  <c r="G39" i="2"/>
  <c r="S36" i="2"/>
  <c r="K36" i="2"/>
  <c r="Z83" i="2"/>
  <c r="Z84" i="2" s="1"/>
  <c r="R83" i="2"/>
  <c r="J83" i="2"/>
  <c r="J84" i="2" s="1"/>
  <c r="B83" i="2"/>
  <c r="X80" i="2"/>
  <c r="X84" i="2" s="1"/>
  <c r="P80" i="2"/>
  <c r="P84" i="2" s="1"/>
  <c r="H80" i="2"/>
  <c r="H84" i="2" s="1"/>
  <c r="X73" i="2"/>
  <c r="P73" i="2"/>
  <c r="P77" i="2" s="1"/>
  <c r="I73" i="2"/>
  <c r="M69" i="2"/>
  <c r="E69" i="2"/>
  <c r="N89" i="2"/>
  <c r="F89" i="2"/>
  <c r="X62" i="2"/>
  <c r="P62" i="2"/>
  <c r="H62" i="2"/>
  <c r="Y62" i="2"/>
  <c r="Q62" i="2"/>
  <c r="I62" i="2"/>
  <c r="U59" i="2"/>
  <c r="M59" i="2"/>
  <c r="E59" i="2"/>
  <c r="I90" i="2"/>
  <c r="V26" i="2"/>
  <c r="N26" i="2"/>
  <c r="F26" i="2"/>
  <c r="W26" i="2"/>
  <c r="O26" i="2"/>
  <c r="S70" i="2"/>
  <c r="J90" i="2"/>
  <c r="I85" i="2"/>
  <c r="K92" i="2"/>
  <c r="T90" i="2"/>
  <c r="M89" i="2"/>
  <c r="T83" i="2"/>
  <c r="T84" i="2" s="1"/>
  <c r="L83" i="2"/>
  <c r="D83" i="2"/>
  <c r="S86" i="2"/>
  <c r="K86" i="2"/>
  <c r="V66" i="2"/>
  <c r="C59" i="2"/>
  <c r="C63" i="2" s="1"/>
  <c r="L46" i="2"/>
  <c r="D46" i="2"/>
  <c r="E43" i="2"/>
  <c r="E47" i="2" s="1"/>
  <c r="J39" i="2"/>
  <c r="W39" i="2"/>
  <c r="W40" i="2" s="1"/>
  <c r="O39" i="2"/>
  <c r="G92" i="2"/>
  <c r="Y93" i="2"/>
  <c r="Y94" i="2" s="1"/>
  <c r="Q93" i="2"/>
  <c r="Q94" i="2" s="1"/>
  <c r="I93" i="2"/>
  <c r="I94" i="2" s="1"/>
  <c r="Z29" i="2"/>
  <c r="R29" i="2"/>
  <c r="J29" i="2"/>
  <c r="W86" i="2"/>
  <c r="G23" i="2"/>
  <c r="R90" i="2"/>
  <c r="Q23" i="2"/>
  <c r="Q76" i="2"/>
  <c r="Q77" i="2" s="1"/>
  <c r="I76" i="2"/>
  <c r="S85" i="2"/>
  <c r="K73" i="2"/>
  <c r="K77" i="2" s="1"/>
  <c r="C85" i="2"/>
  <c r="Z59" i="2"/>
  <c r="R59" i="2"/>
  <c r="J59" i="2"/>
  <c r="S43" i="2"/>
  <c r="S47" i="2" s="1"/>
  <c r="C43" i="2"/>
  <c r="C47" i="2" s="1"/>
  <c r="V36" i="2"/>
  <c r="S29" i="2"/>
  <c r="Q29" i="2"/>
  <c r="I29" i="2"/>
  <c r="U26" i="2"/>
  <c r="Z90" i="2"/>
  <c r="K89" i="2"/>
  <c r="Y85" i="2"/>
  <c r="S90" i="2"/>
  <c r="L90" i="2"/>
  <c r="Q85" i="2"/>
  <c r="V80" i="2"/>
  <c r="N80" i="2"/>
  <c r="Y69" i="2"/>
  <c r="Q69" i="2"/>
  <c r="Q70" i="2" s="1"/>
  <c r="I69" i="2"/>
  <c r="Q59" i="2"/>
  <c r="I59" i="2"/>
  <c r="Z43" i="2"/>
  <c r="R43" i="2"/>
  <c r="J43" i="2"/>
  <c r="B43" i="2"/>
  <c r="U36" i="2"/>
  <c r="M36" i="2"/>
  <c r="U33" i="2"/>
  <c r="E33" i="2"/>
  <c r="V33" i="2"/>
  <c r="N33" i="2"/>
  <c r="X26" i="2"/>
  <c r="P26" i="2"/>
  <c r="B90" i="2"/>
  <c r="U86" i="2"/>
  <c r="M86" i="2"/>
  <c r="M29" i="2"/>
  <c r="S23" i="2"/>
  <c r="K23" i="2"/>
  <c r="C23" i="2"/>
  <c r="R92" i="2"/>
  <c r="E89" i="2"/>
  <c r="W83" i="2"/>
  <c r="U80" i="2"/>
  <c r="L80" i="2"/>
  <c r="L84" i="2" s="1"/>
  <c r="U76" i="2"/>
  <c r="M76" i="2"/>
  <c r="Z66" i="2"/>
  <c r="R66" i="2"/>
  <c r="J66" i="2"/>
  <c r="S62" i="2"/>
  <c r="G46" i="2"/>
  <c r="X46" i="2"/>
  <c r="P46" i="2"/>
  <c r="H46" i="2"/>
  <c r="U29" i="2"/>
  <c r="E29" i="2"/>
  <c r="V29" i="2"/>
  <c r="N29" i="2"/>
  <c r="O89" i="2"/>
  <c r="C92" i="2"/>
  <c r="K90" i="2"/>
  <c r="C90" i="2"/>
  <c r="T76" i="2"/>
  <c r="L76" i="2"/>
  <c r="D76" i="2"/>
  <c r="U73" i="2"/>
  <c r="M73" i="2"/>
  <c r="E73" i="2"/>
  <c r="V73" i="2"/>
  <c r="N73" i="2"/>
  <c r="U69" i="2"/>
  <c r="Z62" i="2"/>
  <c r="R62" i="2"/>
  <c r="U43" i="2"/>
  <c r="M43" i="2"/>
  <c r="Y39" i="2"/>
  <c r="Q39" i="2"/>
  <c r="X36" i="2"/>
  <c r="X90" i="2"/>
  <c r="P90" i="2"/>
  <c r="H90" i="2"/>
  <c r="Y36" i="2"/>
  <c r="Q36" i="2"/>
  <c r="I36" i="2"/>
  <c r="Y86" i="2"/>
  <c r="Q86" i="2"/>
  <c r="I86" i="2"/>
  <c r="T29" i="2"/>
  <c r="D26" i="2"/>
  <c r="Z23" i="2"/>
  <c r="R23" i="2"/>
  <c r="Y33" i="2"/>
  <c r="G93" i="2"/>
  <c r="X92" i="2"/>
  <c r="P92" i="2"/>
  <c r="H92" i="2"/>
  <c r="Q90" i="2"/>
  <c r="F90" i="2"/>
  <c r="T89" i="2"/>
  <c r="K85" i="2"/>
  <c r="X59" i="2"/>
  <c r="P59" i="2"/>
  <c r="H59" i="2"/>
  <c r="X43" i="2"/>
  <c r="P43" i="2"/>
  <c r="H43" i="2"/>
  <c r="V39" i="2"/>
  <c r="N39" i="2"/>
  <c r="F39" i="2"/>
  <c r="K26" i="2"/>
  <c r="I23" i="2"/>
  <c r="W92" i="2"/>
  <c r="O92" i="2"/>
  <c r="O94" i="2" s="1"/>
  <c r="S89" i="2"/>
  <c r="G86" i="2"/>
  <c r="Y89" i="2"/>
  <c r="Q89" i="2"/>
  <c r="I83" i="2"/>
  <c r="V69" i="2"/>
  <c r="N69" i="2"/>
  <c r="F69" i="2"/>
  <c r="V59" i="2"/>
  <c r="V63" i="2" s="1"/>
  <c r="N59" i="2"/>
  <c r="F59" i="2"/>
  <c r="T39" i="2"/>
  <c r="L39" i="2"/>
  <c r="N36" i="2"/>
  <c r="F36" i="2"/>
  <c r="Y23" i="2"/>
  <c r="M23" i="2"/>
  <c r="E23" i="2"/>
  <c r="K83" i="2"/>
  <c r="R26" i="2"/>
  <c r="A24" i="2"/>
  <c r="F94" i="2"/>
  <c r="Y90" i="2"/>
  <c r="N90" i="2"/>
  <c r="P89" i="2"/>
  <c r="C89" i="2"/>
  <c r="C86" i="2"/>
  <c r="O90" i="2"/>
  <c r="G90" i="2"/>
  <c r="O46" i="2"/>
  <c r="O47" i="2" s="1"/>
  <c r="W23" i="2"/>
  <c r="T69" i="2"/>
  <c r="L69" i="2"/>
  <c r="D69" i="2"/>
  <c r="T62" i="2"/>
  <c r="L62" i="2"/>
  <c r="D62" i="2"/>
  <c r="T36" i="2"/>
  <c r="L36" i="2"/>
  <c r="D36" i="2"/>
  <c r="S83" i="2"/>
  <c r="V90" i="2"/>
  <c r="S73" i="2"/>
  <c r="F73" i="2"/>
  <c r="Z69" i="2"/>
  <c r="R69" i="2"/>
  <c r="J69" i="2"/>
  <c r="T66" i="2"/>
  <c r="L66" i="2"/>
  <c r="D66" i="2"/>
  <c r="R46" i="2"/>
  <c r="J46" i="2"/>
  <c r="A37" i="2"/>
  <c r="Z36" i="2"/>
  <c r="R36" i="2"/>
  <c r="J36" i="2"/>
  <c r="T33" i="2"/>
  <c r="L33" i="2"/>
  <c r="D33" i="2"/>
  <c r="L29" i="2"/>
  <c r="D29" i="2"/>
  <c r="B94" i="2"/>
  <c r="C83" i="2"/>
  <c r="C84" i="2" s="1"/>
  <c r="Z26" i="2"/>
  <c r="J26" i="2"/>
  <c r="W89" i="2"/>
  <c r="Y80" i="2"/>
  <c r="Q80" i="2"/>
  <c r="I80" i="2"/>
  <c r="A42" i="2"/>
  <c r="X23" i="2"/>
  <c r="X85" i="2"/>
  <c r="X93" i="2"/>
  <c r="D89" i="2"/>
  <c r="A82" i="2"/>
  <c r="A74" i="2"/>
  <c r="G76" i="2"/>
  <c r="A44" i="2"/>
  <c r="D39" i="2"/>
  <c r="A38" i="2"/>
  <c r="B29" i="2"/>
  <c r="A27" i="2"/>
  <c r="A25" i="2"/>
  <c r="A81" i="2"/>
  <c r="W80" i="2"/>
  <c r="W85" i="2"/>
  <c r="O80" i="2"/>
  <c r="O85" i="2"/>
  <c r="A78" i="2"/>
  <c r="G80" i="2"/>
  <c r="G85" i="2"/>
  <c r="A41" i="2"/>
  <c r="V23" i="2"/>
  <c r="V86" i="2"/>
  <c r="N23" i="2"/>
  <c r="N86" i="2"/>
  <c r="F23" i="2"/>
  <c r="F86" i="2"/>
  <c r="Y83" i="2"/>
  <c r="A79" i="2"/>
  <c r="E86" i="2"/>
  <c r="T85" i="2"/>
  <c r="T73" i="2"/>
  <c r="L85" i="2"/>
  <c r="L73" i="2"/>
  <c r="D85" i="2"/>
  <c r="D73" i="2"/>
  <c r="B36" i="2"/>
  <c r="A35" i="2"/>
  <c r="H26" i="2"/>
  <c r="H89" i="2"/>
  <c r="T23" i="2"/>
  <c r="T87" i="2"/>
  <c r="L23" i="2"/>
  <c r="L87" i="2"/>
  <c r="D23" i="2"/>
  <c r="D87" i="2"/>
  <c r="Z89" i="2"/>
  <c r="R89" i="2"/>
  <c r="I89" i="2"/>
  <c r="O83" i="2"/>
  <c r="M80" i="2"/>
  <c r="M84" i="2" s="1"/>
  <c r="Z73" i="2"/>
  <c r="Z77" i="2" s="1"/>
  <c r="Z86" i="2"/>
  <c r="R73" i="2"/>
  <c r="R77" i="2" s="1"/>
  <c r="R86" i="2"/>
  <c r="J73" i="2"/>
  <c r="J77" i="2" s="1"/>
  <c r="J86" i="2"/>
  <c r="B73" i="2"/>
  <c r="B77" i="2" s="1"/>
  <c r="B86" i="2"/>
  <c r="A72" i="2"/>
  <c r="B69" i="2"/>
  <c r="A68" i="2"/>
  <c r="A67" i="2"/>
  <c r="A34" i="2"/>
  <c r="A32" i="2"/>
  <c r="W90" i="2"/>
  <c r="G89" i="2"/>
  <c r="A71" i="2"/>
  <c r="A65" i="2"/>
  <c r="A61" i="2"/>
  <c r="Z85" i="2"/>
  <c r="Z33" i="2"/>
  <c r="R85" i="2"/>
  <c r="R33" i="2"/>
  <c r="J85" i="2"/>
  <c r="J33" i="2"/>
  <c r="B85" i="2"/>
  <c r="B33" i="2"/>
  <c r="A31" i="2"/>
  <c r="P23" i="2"/>
  <c r="P85" i="2"/>
  <c r="P93" i="2"/>
  <c r="B66" i="2"/>
  <c r="A64" i="2"/>
  <c r="J89" i="2"/>
  <c r="J62" i="2"/>
  <c r="B89" i="2"/>
  <c r="B62" i="2"/>
  <c r="A60" i="2"/>
  <c r="A58" i="2"/>
  <c r="V43" i="2"/>
  <c r="V85" i="2"/>
  <c r="N43" i="2"/>
  <c r="N85" i="2"/>
  <c r="F43" i="2"/>
  <c r="F47" i="2" s="1"/>
  <c r="F85" i="2"/>
  <c r="X86" i="2"/>
  <c r="X33" i="2"/>
  <c r="P86" i="2"/>
  <c r="P33" i="2"/>
  <c r="H86" i="2"/>
  <c r="H33" i="2"/>
  <c r="A21" i="2"/>
  <c r="E76" i="2"/>
  <c r="A75" i="2"/>
  <c r="H23" i="2"/>
  <c r="H85" i="2"/>
  <c r="H93" i="2"/>
  <c r="U90" i="2"/>
  <c r="M90" i="2"/>
  <c r="E90" i="2"/>
  <c r="E91" i="2" s="1"/>
  <c r="A57" i="2"/>
  <c r="A45" i="2"/>
  <c r="T43" i="2"/>
  <c r="T86" i="2"/>
  <c r="L43" i="2"/>
  <c r="L86" i="2"/>
  <c r="D43" i="2"/>
  <c r="D47" i="2" s="1"/>
  <c r="D86" i="2"/>
  <c r="A28" i="2"/>
  <c r="A20" i="2"/>
  <c r="B59" i="2"/>
  <c r="B46" i="2"/>
  <c r="B26" i="2"/>
  <c r="A22" i="2"/>
  <c r="E84" i="2" l="1"/>
  <c r="M70" i="2"/>
  <c r="A26" i="2"/>
  <c r="N77" i="2"/>
  <c r="P70" i="2"/>
  <c r="X77" i="2"/>
  <c r="N47" i="2"/>
  <c r="X70" i="2"/>
  <c r="Q47" i="2"/>
  <c r="V77" i="2"/>
  <c r="K63" i="2"/>
  <c r="G84" i="2"/>
  <c r="F63" i="2"/>
  <c r="S84" i="2"/>
  <c r="D94" i="2"/>
  <c r="C94" i="2"/>
  <c r="H91" i="2"/>
  <c r="F84" i="2"/>
  <c r="I40" i="2"/>
  <c r="V84" i="2"/>
  <c r="H47" i="2"/>
  <c r="B47" i="2"/>
  <c r="D63" i="2"/>
  <c r="W94" i="2"/>
  <c r="G47" i="2"/>
  <c r="U84" i="2"/>
  <c r="Z47" i="2"/>
  <c r="U63" i="2"/>
  <c r="M94" i="2"/>
  <c r="Y70" i="2"/>
  <c r="T94" i="2"/>
  <c r="T63" i="2"/>
  <c r="P63" i="2"/>
  <c r="H70" i="2"/>
  <c r="E70" i="2"/>
  <c r="D91" i="2"/>
  <c r="C91" i="2"/>
  <c r="X63" i="2"/>
  <c r="R94" i="2"/>
  <c r="M40" i="2"/>
  <c r="I70" i="2"/>
  <c r="D84" i="2"/>
  <c r="P30" i="2"/>
  <c r="K84" i="2"/>
  <c r="U30" i="2"/>
  <c r="Z70" i="2"/>
  <c r="S40" i="2"/>
  <c r="I47" i="2"/>
  <c r="S30" i="2"/>
  <c r="L70" i="2"/>
  <c r="K30" i="2"/>
  <c r="I91" i="2"/>
  <c r="T30" i="2"/>
  <c r="O88" i="2"/>
  <c r="T70" i="2"/>
  <c r="G63" i="2"/>
  <c r="D40" i="2"/>
  <c r="M47" i="2"/>
  <c r="O70" i="2"/>
  <c r="N91" i="2"/>
  <c r="N63" i="2"/>
  <c r="U47" i="2"/>
  <c r="S63" i="2"/>
  <c r="E40" i="2"/>
  <c r="I63" i="2"/>
  <c r="E63" i="2"/>
  <c r="C77" i="2"/>
  <c r="H77" i="2"/>
  <c r="K70" i="2"/>
  <c r="J91" i="2"/>
  <c r="F77" i="2"/>
  <c r="W30" i="2"/>
  <c r="U88" i="2"/>
  <c r="U40" i="2"/>
  <c r="Q63" i="2"/>
  <c r="O40" i="2"/>
  <c r="K94" i="2"/>
  <c r="M63" i="2"/>
  <c r="O77" i="2"/>
  <c r="B84" i="2"/>
  <c r="G70" i="2"/>
  <c r="V47" i="2"/>
  <c r="V40" i="2"/>
  <c r="L63" i="2"/>
  <c r="S77" i="2"/>
  <c r="U70" i="2"/>
  <c r="Y88" i="2"/>
  <c r="G40" i="2"/>
  <c r="E94" i="2"/>
  <c r="W70" i="2"/>
  <c r="R91" i="2"/>
  <c r="X30" i="2"/>
  <c r="V91" i="2"/>
  <c r="Q88" i="2"/>
  <c r="C30" i="2"/>
  <c r="J30" i="2"/>
  <c r="W77" i="2"/>
  <c r="H63" i="2"/>
  <c r="P47" i="2"/>
  <c r="O30" i="2"/>
  <c r="R70" i="2"/>
  <c r="U91" i="2"/>
  <c r="Q40" i="2"/>
  <c r="M77" i="2"/>
  <c r="N40" i="2"/>
  <c r="P40" i="2"/>
  <c r="G77" i="2"/>
  <c r="I88" i="2"/>
  <c r="I95" i="2" s="1"/>
  <c r="D30" i="2"/>
  <c r="O91" i="2"/>
  <c r="T91" i="2"/>
  <c r="E88" i="2"/>
  <c r="W84" i="2"/>
  <c r="Y30" i="2"/>
  <c r="X91" i="2"/>
  <c r="X40" i="2"/>
  <c r="D77" i="2"/>
  <c r="V70" i="2"/>
  <c r="N84" i="2"/>
  <c r="Y63" i="2"/>
  <c r="R84" i="2"/>
  <c r="K40" i="2"/>
  <c r="Y47" i="2"/>
  <c r="R47" i="2"/>
  <c r="R63" i="2"/>
  <c r="E77" i="2"/>
  <c r="F88" i="2"/>
  <c r="Z40" i="2"/>
  <c r="L77" i="2"/>
  <c r="F30" i="2"/>
  <c r="L40" i="2"/>
  <c r="Z63" i="2"/>
  <c r="G30" i="2"/>
  <c r="Z30" i="2"/>
  <c r="A36" i="2"/>
  <c r="I84" i="2"/>
  <c r="U77" i="2"/>
  <c r="G94" i="2"/>
  <c r="T47" i="2"/>
  <c r="H40" i="2"/>
  <c r="Q84" i="2"/>
  <c r="Y91" i="2"/>
  <c r="K88" i="2"/>
  <c r="M88" i="2"/>
  <c r="L91" i="2"/>
  <c r="Y40" i="2"/>
  <c r="F70" i="2"/>
  <c r="F91" i="2"/>
  <c r="N30" i="2"/>
  <c r="X94" i="2"/>
  <c r="N70" i="2"/>
  <c r="I77" i="2"/>
  <c r="F40" i="2"/>
  <c r="S91" i="2"/>
  <c r="P94" i="2"/>
  <c r="R30" i="2"/>
  <c r="X47" i="2"/>
  <c r="M91" i="2"/>
  <c r="V30" i="2"/>
  <c r="J63" i="2"/>
  <c r="W88" i="2"/>
  <c r="J47" i="2"/>
  <c r="D70" i="2"/>
  <c r="P91" i="2"/>
  <c r="I30" i="2"/>
  <c r="A59" i="2"/>
  <c r="A93" i="2"/>
  <c r="E30" i="2"/>
  <c r="K91" i="2"/>
  <c r="J40" i="2"/>
  <c r="M30" i="2"/>
  <c r="Q30" i="2"/>
  <c r="S88" i="2"/>
  <c r="L88" i="2"/>
  <c r="T40" i="2"/>
  <c r="L47" i="2"/>
  <c r="P88" i="2"/>
  <c r="A69" i="2"/>
  <c r="Z91" i="2"/>
  <c r="T77" i="2"/>
  <c r="J70" i="2"/>
  <c r="A92" i="2"/>
  <c r="C88" i="2"/>
  <c r="V88" i="2"/>
  <c r="A73" i="2"/>
  <c r="B30" i="2"/>
  <c r="H30" i="2"/>
  <c r="G91" i="2"/>
  <c r="Y84" i="2"/>
  <c r="A43" i="2"/>
  <c r="A39" i="2"/>
  <c r="H88" i="2"/>
  <c r="A66" i="2"/>
  <c r="L30" i="2"/>
  <c r="H94" i="2"/>
  <c r="R40" i="2"/>
  <c r="W91" i="2"/>
  <c r="B63" i="2"/>
  <c r="A62" i="2"/>
  <c r="R88" i="2"/>
  <c r="G88" i="2"/>
  <c r="Q91" i="2"/>
  <c r="B70" i="2"/>
  <c r="A80" i="2"/>
  <c r="A29" i="2"/>
  <c r="J88" i="2"/>
  <c r="J95" i="2" s="1"/>
  <c r="A86" i="2"/>
  <c r="T88" i="2"/>
  <c r="O84" i="2"/>
  <c r="A89" i="2"/>
  <c r="B91" i="2"/>
  <c r="A90" i="2"/>
  <c r="N88" i="2"/>
  <c r="N95" i="2" s="1"/>
  <c r="Z88" i="2"/>
  <c r="D88" i="2"/>
  <c r="A83" i="2"/>
  <c r="A23" i="2"/>
  <c r="A46" i="2"/>
  <c r="B40" i="2"/>
  <c r="A33" i="2"/>
  <c r="A87" i="2"/>
  <c r="A76" i="2"/>
  <c r="X88" i="2"/>
  <c r="B88" i="2"/>
  <c r="A85" i="2"/>
  <c r="O95" i="2" l="1"/>
  <c r="C95" i="2"/>
  <c r="T95" i="2"/>
  <c r="U95" i="2"/>
  <c r="D95" i="2"/>
  <c r="X95" i="2"/>
  <c r="E95" i="2"/>
  <c r="Q95" i="2"/>
  <c r="R95" i="2"/>
  <c r="A94" i="2"/>
  <c r="M95" i="2"/>
  <c r="Y95" i="2"/>
  <c r="F95" i="2"/>
  <c r="V95" i="2"/>
  <c r="A63" i="2"/>
  <c r="K95" i="2"/>
  <c r="L95" i="2"/>
  <c r="A40" i="2"/>
  <c r="G95" i="2"/>
  <c r="A30" i="2"/>
  <c r="S95" i="2"/>
  <c r="P95" i="2"/>
  <c r="W95" i="2"/>
  <c r="B95" i="2"/>
  <c r="A77" i="2"/>
  <c r="Z95" i="2"/>
  <c r="A70" i="2"/>
  <c r="H95" i="2"/>
  <c r="A47" i="2"/>
  <c r="A91" i="2"/>
  <c r="A88" i="2"/>
  <c r="A84" i="2"/>
  <c r="A95" i="2" l="1"/>
</calcChain>
</file>

<file path=xl/sharedStrings.xml><?xml version="1.0" encoding="utf-8"?>
<sst xmlns="http://schemas.openxmlformats.org/spreadsheetml/2006/main" count="130" uniqueCount="34">
  <si>
    <t>DEATHS BY Sex, Nationality and Age group  DISTRICT</t>
  </si>
  <si>
    <t>85+</t>
  </si>
  <si>
    <t>5-</t>
  </si>
  <si>
    <t>4-</t>
  </si>
  <si>
    <t>3-</t>
  </si>
  <si>
    <t>2-</t>
  </si>
  <si>
    <t>1-</t>
  </si>
  <si>
    <t>29D-1year</t>
  </si>
  <si>
    <t>(8-28) days</t>
  </si>
  <si>
    <t>(0-7) days</t>
  </si>
  <si>
    <t xml:space="preserve"> </t>
  </si>
  <si>
    <t>Cause of Death</t>
  </si>
  <si>
    <t>Total</t>
  </si>
  <si>
    <t>Sex</t>
  </si>
  <si>
    <t>Natio</t>
  </si>
  <si>
    <t>M</t>
  </si>
  <si>
    <t>Citizen</t>
  </si>
  <si>
    <t>A. D</t>
  </si>
  <si>
    <t>F</t>
  </si>
  <si>
    <t>Unknow</t>
  </si>
  <si>
    <t xml:space="preserve">Non citizen </t>
  </si>
  <si>
    <t xml:space="preserve">Not St. </t>
  </si>
  <si>
    <t>DUBAI</t>
  </si>
  <si>
    <t>SHARJAH</t>
  </si>
  <si>
    <t>Not Stated</t>
  </si>
  <si>
    <t>AJMAN</t>
  </si>
  <si>
    <t>U.A.Q</t>
  </si>
  <si>
    <t>R.A.K</t>
  </si>
  <si>
    <t>FUJIRA</t>
  </si>
  <si>
    <t>TOTAL</t>
  </si>
  <si>
    <t xml:space="preserve">Not Stated </t>
  </si>
  <si>
    <t>Statistics &amp; Research Center</t>
  </si>
  <si>
    <t xml:space="preserve"> (15)   Con. Table</t>
  </si>
  <si>
    <t xml:space="preserve"> (15)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</si>
</sst>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24"/>
      <color theme="0"/>
      <name val="Arial"/>
      <family val="2"/>
    </font>
    <font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Fill="1"/>
    <xf numFmtId="0" fontId="4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4" borderId="3" xfId="0" applyFont="1" applyFill="1" applyBorder="1" applyAlignment="1">
      <alignment horizontal="center" vertical="center" readingOrder="2"/>
    </xf>
    <xf numFmtId="0" fontId="2" fillId="4" borderId="8" xfId="0" applyFont="1" applyFill="1" applyBorder="1" applyAlignment="1">
      <alignment horizontal="center" vertical="center" readingOrder="2"/>
    </xf>
    <xf numFmtId="0" fontId="2" fillId="4" borderId="5" xfId="0" applyFont="1" applyFill="1" applyBorder="1" applyAlignment="1">
      <alignment horizontal="center" vertical="center" readingOrder="2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textRotation="90" wrapText="1" readingOrder="1"/>
    </xf>
    <xf numFmtId="0" fontId="5" fillId="3" borderId="6" xfId="0" applyFont="1" applyFill="1" applyBorder="1" applyAlignment="1">
      <alignment horizontal="center" vertical="center" textRotation="90" wrapText="1" readingOrder="1"/>
    </xf>
    <xf numFmtId="0" fontId="5" fillId="3" borderId="2" xfId="0" applyFont="1" applyFill="1" applyBorder="1" applyAlignment="1">
      <alignment horizontal="center" vertical="center" textRotation="90" wrapText="1" readingOrder="1"/>
    </xf>
    <xf numFmtId="0" fontId="5" fillId="3" borderId="4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180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327932</xdr:colOff>
      <xdr:row>15</xdr:row>
      <xdr:rowOff>34018</xdr:rowOff>
    </xdr:from>
    <xdr:to>
      <xdr:col>27</xdr:col>
      <xdr:colOff>421822</xdr:colOff>
      <xdr:row>16</xdr:row>
      <xdr:rowOff>129268</xdr:rowOff>
    </xdr:to>
    <xdr:sp macro="" textlink="">
      <xdr:nvSpPr>
        <xdr:cNvPr id="3" name="Text 98"/>
        <xdr:cNvSpPr txBox="1">
          <a:spLocks noChangeArrowheads="1"/>
        </xdr:cNvSpPr>
      </xdr:nvSpPr>
      <xdr:spPr bwMode="auto">
        <a:xfrm>
          <a:off x="10015782428" y="3190875"/>
          <a:ext cx="1196068" cy="258536"/>
        </a:xfrm>
        <a:prstGeom prst="rect">
          <a:avLst/>
        </a:prstGeom>
        <a:noFill/>
        <a:ln w="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chemeClr val="bg1"/>
              </a:solidFill>
              <a:latin typeface="MS Sans Serif"/>
              <a:cs typeface="+mn-cs"/>
            </a:rPr>
            <a:t>Age Group</a:t>
          </a:r>
        </a:p>
      </xdr:txBody>
    </xdr:sp>
    <xdr:clientData/>
  </xdr:twoCellAnchor>
  <xdr:twoCellAnchor>
    <xdr:from>
      <xdr:col>26</xdr:col>
      <xdr:colOff>19050</xdr:colOff>
      <xdr:row>15</xdr:row>
      <xdr:rowOff>9525</xdr:rowOff>
    </xdr:from>
    <xdr:to>
      <xdr:col>29</xdr:col>
      <xdr:colOff>0</xdr:colOff>
      <xdr:row>18</xdr:row>
      <xdr:rowOff>285750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9968160150" y="657225"/>
          <a:ext cx="18288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19050</xdr:colOff>
      <xdr:row>15</xdr:row>
      <xdr:rowOff>9525</xdr:rowOff>
    </xdr:from>
    <xdr:to>
      <xdr:col>29</xdr:col>
      <xdr:colOff>0</xdr:colOff>
      <xdr:row>18</xdr:row>
      <xdr:rowOff>295275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9968179200" y="657225"/>
          <a:ext cx="12001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28575</xdr:colOff>
      <xdr:row>15</xdr:row>
      <xdr:rowOff>9525</xdr:rowOff>
    </xdr:from>
    <xdr:to>
      <xdr:col>29</xdr:col>
      <xdr:colOff>0</xdr:colOff>
      <xdr:row>18</xdr:row>
      <xdr:rowOff>304800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9968160150" y="65722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382360</xdr:colOff>
      <xdr:row>52</xdr:row>
      <xdr:rowOff>6804</xdr:rowOff>
    </xdr:from>
    <xdr:to>
      <xdr:col>27</xdr:col>
      <xdr:colOff>476250</xdr:colOff>
      <xdr:row>53</xdr:row>
      <xdr:rowOff>102054</xdr:rowOff>
    </xdr:to>
    <xdr:sp macro="" textlink="">
      <xdr:nvSpPr>
        <xdr:cNvPr id="11" name="Text 98"/>
        <xdr:cNvSpPr txBox="1">
          <a:spLocks noChangeArrowheads="1"/>
        </xdr:cNvSpPr>
      </xdr:nvSpPr>
      <xdr:spPr bwMode="auto">
        <a:xfrm>
          <a:off x="10015728000" y="14185447"/>
          <a:ext cx="1196068" cy="408214"/>
        </a:xfrm>
        <a:prstGeom prst="rect">
          <a:avLst/>
        </a:prstGeom>
        <a:noFill/>
        <a:ln w="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chemeClr val="bg1"/>
              </a:solidFill>
              <a:latin typeface="MS Sans Serif"/>
            </a:rPr>
            <a:t>Age Group</a:t>
          </a:r>
        </a:p>
      </xdr:txBody>
    </xdr:sp>
    <xdr:clientData/>
  </xdr:twoCellAnchor>
  <xdr:twoCellAnchor>
    <xdr:from>
      <xdr:col>26</xdr:col>
      <xdr:colOff>19050</xdr:colOff>
      <xdr:row>52</xdr:row>
      <xdr:rowOff>9525</xdr:rowOff>
    </xdr:from>
    <xdr:to>
      <xdr:col>29</xdr:col>
      <xdr:colOff>0</xdr:colOff>
      <xdr:row>55</xdr:row>
      <xdr:rowOff>285750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9968160150" y="6810375"/>
          <a:ext cx="18288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19050</xdr:colOff>
      <xdr:row>52</xdr:row>
      <xdr:rowOff>9525</xdr:rowOff>
    </xdr:from>
    <xdr:to>
      <xdr:col>29</xdr:col>
      <xdr:colOff>0</xdr:colOff>
      <xdr:row>55</xdr:row>
      <xdr:rowOff>295275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9968179200" y="6810375"/>
          <a:ext cx="12001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28575</xdr:colOff>
      <xdr:row>52</xdr:row>
      <xdr:rowOff>9525</xdr:rowOff>
    </xdr:from>
    <xdr:to>
      <xdr:col>29</xdr:col>
      <xdr:colOff>0</xdr:colOff>
      <xdr:row>55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9968160150" y="681037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23</xdr:col>
      <xdr:colOff>460804</xdr:colOff>
      <xdr:row>0</xdr:row>
      <xdr:rowOff>105394</xdr:rowOff>
    </xdr:from>
    <xdr:to>
      <xdr:col>28</xdr:col>
      <xdr:colOff>666749</xdr:colOff>
      <xdr:row>6</xdr:row>
      <xdr:rowOff>149570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5020429" y="105394"/>
          <a:ext cx="2995410" cy="10238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8%20-/UAE%20Mortality%202018%20(12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3"/>
      <sheetName val="Table 15"/>
      <sheetName val="Table 12"/>
      <sheetName val="AlFujairah"/>
      <sheetName val="RAK"/>
      <sheetName val="UAQ"/>
      <sheetName val="Ajman"/>
      <sheetName val="Sharjah"/>
      <sheetName val="Dubai"/>
      <sheetName val="العين"/>
      <sheetName val="الغربية"/>
      <sheetName val="AD"/>
      <sheetName val="UAE"/>
    </sheetNames>
    <sheetDataSet>
      <sheetData sheetId="0"/>
      <sheetData sheetId="1">
        <row r="93">
          <cell r="U93" t="str">
            <v>0-7D</v>
          </cell>
        </row>
      </sheetData>
      <sheetData sheetId="2">
        <row r="8">
          <cell r="D8">
            <v>11</v>
          </cell>
        </row>
      </sheetData>
      <sheetData sheetId="3">
        <row r="8">
          <cell r="D8">
            <v>0</v>
          </cell>
        </row>
        <row r="371">
          <cell r="E371">
            <v>0</v>
          </cell>
          <cell r="F371">
            <v>13</v>
          </cell>
          <cell r="G371">
            <v>4</v>
          </cell>
          <cell r="H371">
            <v>9</v>
          </cell>
          <cell r="I371">
            <v>3</v>
          </cell>
          <cell r="J371">
            <v>5</v>
          </cell>
          <cell r="K371">
            <v>3</v>
          </cell>
          <cell r="L371">
            <v>0</v>
          </cell>
          <cell r="M371">
            <v>4</v>
          </cell>
          <cell r="N371">
            <v>2</v>
          </cell>
          <cell r="O371">
            <v>5</v>
          </cell>
          <cell r="P371">
            <v>0</v>
          </cell>
          <cell r="Q371">
            <v>3</v>
          </cell>
          <cell r="R371">
            <v>3</v>
          </cell>
          <cell r="S371">
            <v>4</v>
          </cell>
          <cell r="T371">
            <v>2</v>
          </cell>
          <cell r="U371">
            <v>3</v>
          </cell>
          <cell r="V371">
            <v>2</v>
          </cell>
          <cell r="W371">
            <v>1</v>
          </cell>
          <cell r="X371">
            <v>0</v>
          </cell>
          <cell r="Y371">
            <v>0</v>
          </cell>
          <cell r="Z371">
            <v>1</v>
          </cell>
          <cell r="AA371">
            <v>3</v>
          </cell>
          <cell r="AB371">
            <v>0</v>
          </cell>
          <cell r="AC371">
            <v>4</v>
          </cell>
        </row>
        <row r="372">
          <cell r="E372">
            <v>0</v>
          </cell>
          <cell r="F372">
            <v>11</v>
          </cell>
          <cell r="G372">
            <v>1</v>
          </cell>
          <cell r="H372">
            <v>1</v>
          </cell>
          <cell r="I372">
            <v>2</v>
          </cell>
          <cell r="J372">
            <v>2</v>
          </cell>
          <cell r="K372">
            <v>4</v>
          </cell>
          <cell r="L372">
            <v>2</v>
          </cell>
          <cell r="M372">
            <v>4</v>
          </cell>
          <cell r="N372">
            <v>1</v>
          </cell>
          <cell r="O372">
            <v>0</v>
          </cell>
          <cell r="P372">
            <v>1</v>
          </cell>
          <cell r="Q372">
            <v>1</v>
          </cell>
          <cell r="R372">
            <v>1</v>
          </cell>
          <cell r="S372">
            <v>1</v>
          </cell>
          <cell r="T372">
            <v>0</v>
          </cell>
          <cell r="U372">
            <v>2</v>
          </cell>
          <cell r="V372">
            <v>3</v>
          </cell>
          <cell r="W372">
            <v>0</v>
          </cell>
          <cell r="X372">
            <v>1</v>
          </cell>
          <cell r="Y372">
            <v>0</v>
          </cell>
          <cell r="Z372">
            <v>0</v>
          </cell>
          <cell r="AA372">
            <v>3</v>
          </cell>
          <cell r="AB372">
            <v>1</v>
          </cell>
          <cell r="AC372">
            <v>1</v>
          </cell>
        </row>
        <row r="375">
          <cell r="E375">
            <v>0</v>
          </cell>
          <cell r="F375">
            <v>2</v>
          </cell>
          <cell r="G375">
            <v>1</v>
          </cell>
          <cell r="H375">
            <v>0</v>
          </cell>
          <cell r="I375">
            <v>1</v>
          </cell>
          <cell r="J375">
            <v>6</v>
          </cell>
          <cell r="K375">
            <v>9</v>
          </cell>
          <cell r="L375">
            <v>9</v>
          </cell>
          <cell r="M375">
            <v>11</v>
          </cell>
          <cell r="N375">
            <v>6</v>
          </cell>
          <cell r="O375">
            <v>13</v>
          </cell>
          <cell r="P375">
            <v>15</v>
          </cell>
          <cell r="Q375">
            <v>17</v>
          </cell>
          <cell r="R375">
            <v>9</v>
          </cell>
          <cell r="S375">
            <v>9</v>
          </cell>
          <cell r="T375">
            <v>1</v>
          </cell>
          <cell r="U375">
            <v>0</v>
          </cell>
          <cell r="V375">
            <v>0</v>
          </cell>
          <cell r="W375">
            <v>1</v>
          </cell>
          <cell r="X375">
            <v>0</v>
          </cell>
          <cell r="Y375">
            <v>0</v>
          </cell>
          <cell r="Z375">
            <v>0</v>
          </cell>
          <cell r="AA375">
            <v>3</v>
          </cell>
          <cell r="AB375">
            <v>1</v>
          </cell>
          <cell r="AC375">
            <v>2</v>
          </cell>
        </row>
        <row r="376">
          <cell r="E376">
            <v>0</v>
          </cell>
          <cell r="F376">
            <v>3</v>
          </cell>
          <cell r="G376">
            <v>0</v>
          </cell>
          <cell r="H376">
            <v>2</v>
          </cell>
          <cell r="I376">
            <v>0</v>
          </cell>
          <cell r="J376">
            <v>3</v>
          </cell>
          <cell r="K376">
            <v>1</v>
          </cell>
          <cell r="L376">
            <v>2</v>
          </cell>
          <cell r="M376">
            <v>0</v>
          </cell>
          <cell r="N376">
            <v>1</v>
          </cell>
          <cell r="O376">
            <v>0</v>
          </cell>
          <cell r="P376">
            <v>0</v>
          </cell>
          <cell r="Q376">
            <v>1</v>
          </cell>
          <cell r="R376">
            <v>2</v>
          </cell>
          <cell r="S376">
            <v>0</v>
          </cell>
          <cell r="T376">
            <v>1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2</v>
          </cell>
        </row>
      </sheetData>
      <sheetData sheetId="4">
        <row r="8">
          <cell r="D8">
            <v>0</v>
          </cell>
        </row>
        <row r="371">
          <cell r="E371">
            <v>0</v>
          </cell>
          <cell r="F371">
            <v>32</v>
          </cell>
          <cell r="G371">
            <v>15</v>
          </cell>
          <cell r="H371">
            <v>21</v>
          </cell>
          <cell r="I371">
            <v>9</v>
          </cell>
          <cell r="J371">
            <v>14</v>
          </cell>
          <cell r="K371">
            <v>13</v>
          </cell>
          <cell r="L371">
            <v>7</v>
          </cell>
          <cell r="M371">
            <v>7</v>
          </cell>
          <cell r="N371">
            <v>7</v>
          </cell>
          <cell r="O371">
            <v>3</v>
          </cell>
          <cell r="P371">
            <v>1</v>
          </cell>
          <cell r="Q371">
            <v>7</v>
          </cell>
          <cell r="R371">
            <v>1</v>
          </cell>
          <cell r="S371">
            <v>4</v>
          </cell>
          <cell r="T371">
            <v>1</v>
          </cell>
          <cell r="U371">
            <v>0</v>
          </cell>
          <cell r="V371">
            <v>3</v>
          </cell>
          <cell r="W371">
            <v>0</v>
          </cell>
          <cell r="X371">
            <v>1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1</v>
          </cell>
        </row>
        <row r="372">
          <cell r="E372">
            <v>0</v>
          </cell>
          <cell r="F372">
            <v>24</v>
          </cell>
          <cell r="G372">
            <v>16</v>
          </cell>
          <cell r="H372">
            <v>22</v>
          </cell>
          <cell r="I372">
            <v>10</v>
          </cell>
          <cell r="J372">
            <v>7</v>
          </cell>
          <cell r="K372">
            <v>13</v>
          </cell>
          <cell r="L372">
            <v>6</v>
          </cell>
          <cell r="M372">
            <v>5</v>
          </cell>
          <cell r="N372">
            <v>2</v>
          </cell>
          <cell r="O372">
            <v>4</v>
          </cell>
          <cell r="P372">
            <v>0</v>
          </cell>
          <cell r="Q372">
            <v>2</v>
          </cell>
          <cell r="R372">
            <v>0</v>
          </cell>
          <cell r="S372">
            <v>1</v>
          </cell>
          <cell r="T372">
            <v>0</v>
          </cell>
          <cell r="U372">
            <v>1</v>
          </cell>
          <cell r="V372">
            <v>1</v>
          </cell>
          <cell r="W372">
            <v>0</v>
          </cell>
          <cell r="X372">
            <v>0</v>
          </cell>
          <cell r="Y372">
            <v>0</v>
          </cell>
          <cell r="Z372">
            <v>1</v>
          </cell>
          <cell r="AA372">
            <v>0</v>
          </cell>
          <cell r="AB372">
            <v>2</v>
          </cell>
          <cell r="AC372">
            <v>3</v>
          </cell>
        </row>
        <row r="375">
          <cell r="E375">
            <v>0</v>
          </cell>
          <cell r="F375">
            <v>5</v>
          </cell>
          <cell r="G375">
            <v>9</v>
          </cell>
          <cell r="H375">
            <v>13</v>
          </cell>
          <cell r="I375">
            <v>10</v>
          </cell>
          <cell r="J375">
            <v>17</v>
          </cell>
          <cell r="K375">
            <v>18</v>
          </cell>
          <cell r="L375">
            <v>24</v>
          </cell>
          <cell r="M375">
            <v>20</v>
          </cell>
          <cell r="N375">
            <v>22</v>
          </cell>
          <cell r="O375">
            <v>20</v>
          </cell>
          <cell r="P375">
            <v>35</v>
          </cell>
          <cell r="Q375">
            <v>18</v>
          </cell>
          <cell r="R375">
            <v>16</v>
          </cell>
          <cell r="S375">
            <v>12</v>
          </cell>
          <cell r="T375">
            <v>2</v>
          </cell>
          <cell r="U375">
            <v>2</v>
          </cell>
          <cell r="V375">
            <v>0</v>
          </cell>
          <cell r="W375">
            <v>0</v>
          </cell>
          <cell r="X375">
            <v>0</v>
          </cell>
          <cell r="Y375">
            <v>1</v>
          </cell>
          <cell r="Z375">
            <v>1</v>
          </cell>
          <cell r="AA375">
            <v>1</v>
          </cell>
          <cell r="AB375">
            <v>0</v>
          </cell>
          <cell r="AC375">
            <v>1</v>
          </cell>
        </row>
        <row r="376">
          <cell r="E376">
            <v>0</v>
          </cell>
          <cell r="F376">
            <v>7</v>
          </cell>
          <cell r="G376">
            <v>2</v>
          </cell>
          <cell r="H376">
            <v>5</v>
          </cell>
          <cell r="I376">
            <v>5</v>
          </cell>
          <cell r="J376">
            <v>7</v>
          </cell>
          <cell r="K376">
            <v>1</v>
          </cell>
          <cell r="L376">
            <v>3</v>
          </cell>
          <cell r="M376">
            <v>0</v>
          </cell>
          <cell r="N376">
            <v>1</v>
          </cell>
          <cell r="O376">
            <v>3</v>
          </cell>
          <cell r="P376">
            <v>5</v>
          </cell>
          <cell r="Q376">
            <v>6</v>
          </cell>
          <cell r="R376">
            <v>2</v>
          </cell>
          <cell r="S376">
            <v>1</v>
          </cell>
          <cell r="T376">
            <v>0</v>
          </cell>
          <cell r="U376">
            <v>0</v>
          </cell>
          <cell r="V376">
            <v>1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2</v>
          </cell>
        </row>
      </sheetData>
      <sheetData sheetId="5">
        <row r="8">
          <cell r="D8">
            <v>0</v>
          </cell>
        </row>
        <row r="371">
          <cell r="E371">
            <v>0</v>
          </cell>
          <cell r="F371">
            <v>5</v>
          </cell>
          <cell r="G371">
            <v>5</v>
          </cell>
          <cell r="H371">
            <v>3</v>
          </cell>
          <cell r="I371">
            <v>2</v>
          </cell>
          <cell r="J371">
            <v>4</v>
          </cell>
          <cell r="K371">
            <v>4</v>
          </cell>
          <cell r="L371">
            <v>2</v>
          </cell>
          <cell r="M371">
            <v>0</v>
          </cell>
          <cell r="N371">
            <v>2</v>
          </cell>
          <cell r="O371">
            <v>0</v>
          </cell>
          <cell r="P371">
            <v>1</v>
          </cell>
          <cell r="Q371">
            <v>0</v>
          </cell>
          <cell r="R371">
            <v>2</v>
          </cell>
          <cell r="S371">
            <v>1</v>
          </cell>
          <cell r="T371">
            <v>2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</row>
        <row r="372">
          <cell r="E372">
            <v>0</v>
          </cell>
          <cell r="F372">
            <v>4</v>
          </cell>
          <cell r="G372">
            <v>1</v>
          </cell>
          <cell r="H372">
            <v>2</v>
          </cell>
          <cell r="I372">
            <v>2</v>
          </cell>
          <cell r="J372">
            <v>1</v>
          </cell>
          <cell r="K372">
            <v>1</v>
          </cell>
          <cell r="L372">
            <v>1</v>
          </cell>
          <cell r="M372">
            <v>0</v>
          </cell>
          <cell r="N372">
            <v>2</v>
          </cell>
          <cell r="O372">
            <v>0</v>
          </cell>
          <cell r="P372">
            <v>1</v>
          </cell>
          <cell r="Q372">
            <v>0</v>
          </cell>
          <cell r="R372">
            <v>0</v>
          </cell>
          <cell r="S372">
            <v>1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1</v>
          </cell>
          <cell r="Z372">
            <v>0</v>
          </cell>
          <cell r="AA372">
            <v>0</v>
          </cell>
          <cell r="AB372">
            <v>2</v>
          </cell>
          <cell r="AC372">
            <v>0</v>
          </cell>
        </row>
        <row r="375">
          <cell r="E375">
            <v>0</v>
          </cell>
          <cell r="F375">
            <v>0</v>
          </cell>
          <cell r="G375">
            <v>5</v>
          </cell>
          <cell r="H375">
            <v>3</v>
          </cell>
          <cell r="I375">
            <v>4</v>
          </cell>
          <cell r="J375">
            <v>5</v>
          </cell>
          <cell r="K375">
            <v>6</v>
          </cell>
          <cell r="L375">
            <v>15</v>
          </cell>
          <cell r="M375">
            <v>9</v>
          </cell>
          <cell r="N375">
            <v>9</v>
          </cell>
          <cell r="O375">
            <v>9</v>
          </cell>
          <cell r="P375">
            <v>7</v>
          </cell>
          <cell r="Q375">
            <v>9</v>
          </cell>
          <cell r="R375">
            <v>7</v>
          </cell>
          <cell r="S375">
            <v>2</v>
          </cell>
          <cell r="T375">
            <v>1</v>
          </cell>
          <cell r="U375">
            <v>2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2</v>
          </cell>
          <cell r="AB375">
            <v>0</v>
          </cell>
          <cell r="AC375">
            <v>1</v>
          </cell>
        </row>
        <row r="376">
          <cell r="E376">
            <v>0</v>
          </cell>
          <cell r="F376">
            <v>2</v>
          </cell>
          <cell r="G376">
            <v>2</v>
          </cell>
          <cell r="H376">
            <v>2</v>
          </cell>
          <cell r="I376">
            <v>2</v>
          </cell>
          <cell r="J376">
            <v>1</v>
          </cell>
          <cell r="K376">
            <v>1</v>
          </cell>
          <cell r="L376">
            <v>1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</v>
          </cell>
          <cell r="AB376">
            <v>0</v>
          </cell>
          <cell r="AC376">
            <v>0</v>
          </cell>
        </row>
      </sheetData>
      <sheetData sheetId="6">
        <row r="8">
          <cell r="D8">
            <v>0</v>
          </cell>
        </row>
        <row r="371">
          <cell r="E371">
            <v>0</v>
          </cell>
          <cell r="F371">
            <v>7</v>
          </cell>
          <cell r="G371">
            <v>0</v>
          </cell>
          <cell r="H371">
            <v>3</v>
          </cell>
          <cell r="I371">
            <v>2</v>
          </cell>
          <cell r="J371">
            <v>2</v>
          </cell>
          <cell r="K371">
            <v>0</v>
          </cell>
          <cell r="L371">
            <v>1</v>
          </cell>
          <cell r="M371">
            <v>2</v>
          </cell>
          <cell r="N371">
            <v>1</v>
          </cell>
          <cell r="O371">
            <v>3</v>
          </cell>
          <cell r="P371">
            <v>4</v>
          </cell>
          <cell r="Q371">
            <v>1</v>
          </cell>
          <cell r="R371">
            <v>3</v>
          </cell>
          <cell r="S371">
            <v>1</v>
          </cell>
          <cell r="T371">
            <v>4</v>
          </cell>
          <cell r="U371">
            <v>1</v>
          </cell>
          <cell r="V371">
            <v>0</v>
          </cell>
          <cell r="W371">
            <v>1</v>
          </cell>
          <cell r="X371">
            <v>1</v>
          </cell>
          <cell r="Y371">
            <v>0</v>
          </cell>
          <cell r="Z371">
            <v>0</v>
          </cell>
          <cell r="AA371">
            <v>1</v>
          </cell>
          <cell r="AB371">
            <v>0</v>
          </cell>
          <cell r="AC371">
            <v>4</v>
          </cell>
        </row>
        <row r="372">
          <cell r="E372">
            <v>0</v>
          </cell>
          <cell r="F372">
            <v>4</v>
          </cell>
          <cell r="G372">
            <v>3</v>
          </cell>
          <cell r="H372">
            <v>1</v>
          </cell>
          <cell r="I372">
            <v>0</v>
          </cell>
          <cell r="J372">
            <v>1</v>
          </cell>
          <cell r="K372">
            <v>1</v>
          </cell>
          <cell r="L372">
            <v>0</v>
          </cell>
          <cell r="M372">
            <v>0</v>
          </cell>
          <cell r="N372">
            <v>1</v>
          </cell>
          <cell r="O372">
            <v>0</v>
          </cell>
          <cell r="P372">
            <v>1</v>
          </cell>
          <cell r="Q372">
            <v>0</v>
          </cell>
          <cell r="R372">
            <v>1</v>
          </cell>
          <cell r="S372">
            <v>1</v>
          </cell>
          <cell r="T372">
            <v>1</v>
          </cell>
          <cell r="U372">
            <v>0</v>
          </cell>
          <cell r="V372">
            <v>1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3</v>
          </cell>
          <cell r="AB372">
            <v>0</v>
          </cell>
          <cell r="AC372">
            <v>0</v>
          </cell>
        </row>
        <row r="375">
          <cell r="E375">
            <v>0</v>
          </cell>
          <cell r="F375">
            <v>7</v>
          </cell>
          <cell r="G375">
            <v>3</v>
          </cell>
          <cell r="H375">
            <v>13</v>
          </cell>
          <cell r="I375">
            <v>14</v>
          </cell>
          <cell r="J375">
            <v>19</v>
          </cell>
          <cell r="K375">
            <v>34</v>
          </cell>
          <cell r="L375">
            <v>34</v>
          </cell>
          <cell r="M375">
            <v>26</v>
          </cell>
          <cell r="N375">
            <v>36</v>
          </cell>
          <cell r="O375">
            <v>25</v>
          </cell>
          <cell r="P375">
            <v>41</v>
          </cell>
          <cell r="Q375">
            <v>30</v>
          </cell>
          <cell r="R375">
            <v>30</v>
          </cell>
          <cell r="S375">
            <v>18</v>
          </cell>
          <cell r="T375">
            <v>5</v>
          </cell>
          <cell r="U375">
            <v>1</v>
          </cell>
          <cell r="V375">
            <v>0</v>
          </cell>
          <cell r="W375">
            <v>1</v>
          </cell>
          <cell r="X375">
            <v>0</v>
          </cell>
          <cell r="Y375">
            <v>1</v>
          </cell>
          <cell r="Z375">
            <v>2</v>
          </cell>
          <cell r="AA375">
            <v>8</v>
          </cell>
          <cell r="AB375">
            <v>1</v>
          </cell>
          <cell r="AC375">
            <v>9</v>
          </cell>
        </row>
        <row r="376">
          <cell r="E376">
            <v>0</v>
          </cell>
          <cell r="F376">
            <v>11</v>
          </cell>
          <cell r="G376">
            <v>7</v>
          </cell>
          <cell r="H376">
            <v>5</v>
          </cell>
          <cell r="I376">
            <v>18</v>
          </cell>
          <cell r="J376">
            <v>10</v>
          </cell>
          <cell r="K376">
            <v>6</v>
          </cell>
          <cell r="L376">
            <v>4</v>
          </cell>
          <cell r="M376">
            <v>4</v>
          </cell>
          <cell r="N376">
            <v>5</v>
          </cell>
          <cell r="O376">
            <v>3</v>
          </cell>
          <cell r="P376">
            <v>4</v>
          </cell>
          <cell r="Q376">
            <v>1</v>
          </cell>
          <cell r="R376">
            <v>2</v>
          </cell>
          <cell r="S376">
            <v>4</v>
          </cell>
          <cell r="T376">
            <v>2</v>
          </cell>
          <cell r="U376">
            <v>2</v>
          </cell>
          <cell r="V376">
            <v>2</v>
          </cell>
          <cell r="W376">
            <v>0</v>
          </cell>
          <cell r="X376">
            <v>1</v>
          </cell>
          <cell r="Y376">
            <v>1</v>
          </cell>
          <cell r="Z376">
            <v>0</v>
          </cell>
          <cell r="AA376">
            <v>5</v>
          </cell>
          <cell r="AB376">
            <v>1</v>
          </cell>
          <cell r="AC376">
            <v>8</v>
          </cell>
        </row>
      </sheetData>
      <sheetData sheetId="7">
        <row r="8">
          <cell r="D8">
            <v>0</v>
          </cell>
        </row>
        <row r="371">
          <cell r="E371">
            <v>0</v>
          </cell>
          <cell r="F371">
            <v>38</v>
          </cell>
          <cell r="G371">
            <v>19</v>
          </cell>
          <cell r="H371">
            <v>19</v>
          </cell>
          <cell r="I371">
            <v>8</v>
          </cell>
          <cell r="J371">
            <v>15</v>
          </cell>
          <cell r="K371">
            <v>10</v>
          </cell>
          <cell r="L371">
            <v>4</v>
          </cell>
          <cell r="M371">
            <v>6</v>
          </cell>
          <cell r="N371">
            <v>7</v>
          </cell>
          <cell r="O371">
            <v>6</v>
          </cell>
          <cell r="P371">
            <v>5</v>
          </cell>
          <cell r="Q371">
            <v>5</v>
          </cell>
          <cell r="R371">
            <v>6</v>
          </cell>
          <cell r="S371">
            <v>7</v>
          </cell>
          <cell r="T371">
            <v>8</v>
          </cell>
          <cell r="U371">
            <v>2</v>
          </cell>
          <cell r="V371">
            <v>1</v>
          </cell>
          <cell r="W371">
            <v>0</v>
          </cell>
          <cell r="X371">
            <v>2</v>
          </cell>
          <cell r="Y371">
            <v>2</v>
          </cell>
          <cell r="Z371">
            <v>0</v>
          </cell>
          <cell r="AA371">
            <v>0</v>
          </cell>
          <cell r="AB371">
            <v>2</v>
          </cell>
          <cell r="AC371">
            <v>0</v>
          </cell>
        </row>
        <row r="372">
          <cell r="E372">
            <v>0</v>
          </cell>
          <cell r="F372">
            <v>33</v>
          </cell>
          <cell r="G372">
            <v>16</v>
          </cell>
          <cell r="H372">
            <v>13</v>
          </cell>
          <cell r="I372">
            <v>14</v>
          </cell>
          <cell r="J372">
            <v>4</v>
          </cell>
          <cell r="K372">
            <v>10</v>
          </cell>
          <cell r="L372">
            <v>3</v>
          </cell>
          <cell r="M372">
            <v>2</v>
          </cell>
          <cell r="N372">
            <v>1</v>
          </cell>
          <cell r="O372">
            <v>2</v>
          </cell>
          <cell r="P372">
            <v>1</v>
          </cell>
          <cell r="Q372">
            <v>0</v>
          </cell>
          <cell r="R372">
            <v>3</v>
          </cell>
          <cell r="S372">
            <v>0</v>
          </cell>
          <cell r="T372">
            <v>0</v>
          </cell>
          <cell r="U372">
            <v>1</v>
          </cell>
          <cell r="V372">
            <v>1</v>
          </cell>
          <cell r="W372">
            <v>0</v>
          </cell>
          <cell r="X372">
            <v>1</v>
          </cell>
          <cell r="Y372">
            <v>1</v>
          </cell>
          <cell r="Z372">
            <v>1</v>
          </cell>
          <cell r="AA372">
            <v>1</v>
          </cell>
          <cell r="AB372">
            <v>0</v>
          </cell>
          <cell r="AC372">
            <v>8</v>
          </cell>
        </row>
        <row r="375">
          <cell r="E375">
            <v>0</v>
          </cell>
          <cell r="F375">
            <v>18</v>
          </cell>
          <cell r="G375">
            <v>21</v>
          </cell>
          <cell r="H375">
            <v>30</v>
          </cell>
          <cell r="I375">
            <v>45</v>
          </cell>
          <cell r="J375">
            <v>45</v>
          </cell>
          <cell r="K375">
            <v>83</v>
          </cell>
          <cell r="L375">
            <v>77</v>
          </cell>
          <cell r="M375">
            <v>98</v>
          </cell>
          <cell r="N375">
            <v>94</v>
          </cell>
          <cell r="O375">
            <v>87</v>
          </cell>
          <cell r="P375">
            <v>87</v>
          </cell>
          <cell r="Q375">
            <v>70</v>
          </cell>
          <cell r="R375">
            <v>49</v>
          </cell>
          <cell r="S375">
            <v>38</v>
          </cell>
          <cell r="T375">
            <v>5</v>
          </cell>
          <cell r="U375">
            <v>4</v>
          </cell>
          <cell r="V375">
            <v>7</v>
          </cell>
          <cell r="W375">
            <v>1</v>
          </cell>
          <cell r="X375">
            <v>0</v>
          </cell>
          <cell r="Y375">
            <v>4</v>
          </cell>
          <cell r="Z375">
            <v>1</v>
          </cell>
          <cell r="AA375">
            <v>11</v>
          </cell>
          <cell r="AB375">
            <v>5</v>
          </cell>
          <cell r="AC375">
            <v>20</v>
          </cell>
        </row>
        <row r="376">
          <cell r="E376">
            <v>0</v>
          </cell>
          <cell r="F376">
            <v>28</v>
          </cell>
          <cell r="G376">
            <v>27</v>
          </cell>
          <cell r="H376">
            <v>19</v>
          </cell>
          <cell r="I376">
            <v>28</v>
          </cell>
          <cell r="J376">
            <v>24</v>
          </cell>
          <cell r="K376">
            <v>22</v>
          </cell>
          <cell r="L376">
            <v>13</v>
          </cell>
          <cell r="M376">
            <v>13</v>
          </cell>
          <cell r="N376">
            <v>13</v>
          </cell>
          <cell r="O376">
            <v>21</v>
          </cell>
          <cell r="P376">
            <v>16</v>
          </cell>
          <cell r="Q376">
            <v>12</v>
          </cell>
          <cell r="R376">
            <v>9</v>
          </cell>
          <cell r="S376">
            <v>7</v>
          </cell>
          <cell r="T376">
            <v>3</v>
          </cell>
          <cell r="U376">
            <v>1</v>
          </cell>
          <cell r="V376">
            <v>2</v>
          </cell>
          <cell r="W376">
            <v>0</v>
          </cell>
          <cell r="X376">
            <v>1</v>
          </cell>
          <cell r="Y376">
            <v>0</v>
          </cell>
          <cell r="Z376">
            <v>3</v>
          </cell>
          <cell r="AA376">
            <v>10</v>
          </cell>
          <cell r="AB376">
            <v>6</v>
          </cell>
          <cell r="AC376">
            <v>13</v>
          </cell>
        </row>
      </sheetData>
      <sheetData sheetId="8">
        <row r="8">
          <cell r="D8">
            <v>3</v>
          </cell>
        </row>
        <row r="371">
          <cell r="E371">
            <v>0</v>
          </cell>
          <cell r="F371">
            <v>39</v>
          </cell>
          <cell r="G371">
            <v>23</v>
          </cell>
          <cell r="H371">
            <v>21</v>
          </cell>
          <cell r="I371">
            <v>33</v>
          </cell>
          <cell r="J371">
            <v>17</v>
          </cell>
          <cell r="K371">
            <v>22</v>
          </cell>
          <cell r="L371">
            <v>11</v>
          </cell>
          <cell r="M371">
            <v>8</v>
          </cell>
          <cell r="N371">
            <v>12</v>
          </cell>
          <cell r="O371">
            <v>10</v>
          </cell>
          <cell r="P371">
            <v>6</v>
          </cell>
          <cell r="Q371">
            <v>8</v>
          </cell>
          <cell r="R371">
            <v>11</v>
          </cell>
          <cell r="S371">
            <v>9</v>
          </cell>
          <cell r="T371">
            <v>5</v>
          </cell>
          <cell r="U371">
            <v>2</v>
          </cell>
          <cell r="V371">
            <v>1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</v>
          </cell>
          <cell r="AB371">
            <v>1</v>
          </cell>
          <cell r="AC371">
            <v>3</v>
          </cell>
        </row>
        <row r="372">
          <cell r="E372">
            <v>0</v>
          </cell>
          <cell r="F372">
            <v>37</v>
          </cell>
          <cell r="G372">
            <v>25</v>
          </cell>
          <cell r="H372">
            <v>31</v>
          </cell>
          <cell r="I372">
            <v>26</v>
          </cell>
          <cell r="J372">
            <v>22</v>
          </cell>
          <cell r="K372">
            <v>10</v>
          </cell>
          <cell r="L372">
            <v>10</v>
          </cell>
          <cell r="M372">
            <v>9</v>
          </cell>
          <cell r="N372">
            <v>5</v>
          </cell>
          <cell r="O372">
            <v>4</v>
          </cell>
          <cell r="P372">
            <v>4</v>
          </cell>
          <cell r="Q372">
            <v>2</v>
          </cell>
          <cell r="R372">
            <v>2</v>
          </cell>
          <cell r="S372">
            <v>2</v>
          </cell>
          <cell r="T372">
            <v>4</v>
          </cell>
          <cell r="U372">
            <v>1</v>
          </cell>
          <cell r="V372">
            <v>0</v>
          </cell>
          <cell r="W372">
            <v>0</v>
          </cell>
          <cell r="X372">
            <v>0</v>
          </cell>
          <cell r="Y372">
            <v>3</v>
          </cell>
          <cell r="Z372">
            <v>3</v>
          </cell>
          <cell r="AA372">
            <v>4</v>
          </cell>
          <cell r="AB372">
            <v>3</v>
          </cell>
          <cell r="AC372">
            <v>3</v>
          </cell>
        </row>
        <row r="375">
          <cell r="E375">
            <v>0</v>
          </cell>
          <cell r="F375">
            <v>48</v>
          </cell>
          <cell r="G375">
            <v>41</v>
          </cell>
          <cell r="H375">
            <v>52</v>
          </cell>
          <cell r="I375">
            <v>57</v>
          </cell>
          <cell r="J375">
            <v>106</v>
          </cell>
          <cell r="K375">
            <v>125</v>
          </cell>
          <cell r="L375">
            <v>153</v>
          </cell>
          <cell r="M375">
            <v>166</v>
          </cell>
          <cell r="N375">
            <v>173</v>
          </cell>
          <cell r="O375">
            <v>145</v>
          </cell>
          <cell r="P375">
            <v>152</v>
          </cell>
          <cell r="Q375">
            <v>139</v>
          </cell>
          <cell r="R375">
            <v>85</v>
          </cell>
          <cell r="S375">
            <v>69</v>
          </cell>
          <cell r="T375">
            <v>8</v>
          </cell>
          <cell r="U375">
            <v>3</v>
          </cell>
          <cell r="V375">
            <v>1</v>
          </cell>
          <cell r="W375">
            <v>1</v>
          </cell>
          <cell r="X375">
            <v>2</v>
          </cell>
          <cell r="Y375">
            <v>5</v>
          </cell>
          <cell r="Z375">
            <v>9</v>
          </cell>
          <cell r="AA375">
            <v>9</v>
          </cell>
          <cell r="AB375">
            <v>8</v>
          </cell>
          <cell r="AC375">
            <v>38</v>
          </cell>
        </row>
        <row r="376">
          <cell r="E376">
            <v>1</v>
          </cell>
          <cell r="F376">
            <v>61</v>
          </cell>
          <cell r="G376">
            <v>43</v>
          </cell>
          <cell r="H376">
            <v>42</v>
          </cell>
          <cell r="I376">
            <v>46</v>
          </cell>
          <cell r="J376">
            <v>50</v>
          </cell>
          <cell r="K376">
            <v>36</v>
          </cell>
          <cell r="L376">
            <v>32</v>
          </cell>
          <cell r="M376">
            <v>34</v>
          </cell>
          <cell r="N376">
            <v>26</v>
          </cell>
          <cell r="O376">
            <v>32</v>
          </cell>
          <cell r="P376">
            <v>32</v>
          </cell>
          <cell r="Q376">
            <v>23</v>
          </cell>
          <cell r="R376">
            <v>17</v>
          </cell>
          <cell r="S376">
            <v>10</v>
          </cell>
          <cell r="T376">
            <v>6</v>
          </cell>
          <cell r="U376">
            <v>5</v>
          </cell>
          <cell r="V376">
            <v>7</v>
          </cell>
          <cell r="W376">
            <v>3</v>
          </cell>
          <cell r="X376">
            <v>0</v>
          </cell>
          <cell r="Y376">
            <v>0</v>
          </cell>
          <cell r="Z376">
            <v>14</v>
          </cell>
          <cell r="AA376">
            <v>4</v>
          </cell>
          <cell r="AB376">
            <v>6</v>
          </cell>
          <cell r="AC376">
            <v>20</v>
          </cell>
        </row>
        <row r="378"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</row>
        <row r="379"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</row>
      </sheetData>
      <sheetData sheetId="9">
        <row r="8">
          <cell r="D8">
            <v>0</v>
          </cell>
        </row>
      </sheetData>
      <sheetData sheetId="10">
        <row r="8">
          <cell r="D8">
            <v>0</v>
          </cell>
        </row>
      </sheetData>
      <sheetData sheetId="11">
        <row r="8">
          <cell r="D8">
            <v>8</v>
          </cell>
        </row>
        <row r="371">
          <cell r="E371">
            <v>0</v>
          </cell>
          <cell r="F371">
            <v>91</v>
          </cell>
          <cell r="G371">
            <v>56</v>
          </cell>
          <cell r="H371">
            <v>69</v>
          </cell>
          <cell r="I371">
            <v>76</v>
          </cell>
          <cell r="J371">
            <v>54</v>
          </cell>
          <cell r="K371">
            <v>41</v>
          </cell>
          <cell r="L371">
            <v>31</v>
          </cell>
          <cell r="M371">
            <v>23</v>
          </cell>
          <cell r="N371">
            <v>19</v>
          </cell>
          <cell r="O371">
            <v>27</v>
          </cell>
          <cell r="P371">
            <v>18</v>
          </cell>
          <cell r="Q371">
            <v>23</v>
          </cell>
          <cell r="R371">
            <v>23</v>
          </cell>
          <cell r="S371">
            <v>31</v>
          </cell>
          <cell r="T371">
            <v>15</v>
          </cell>
          <cell r="U371">
            <v>6</v>
          </cell>
          <cell r="V371">
            <v>7</v>
          </cell>
          <cell r="W371">
            <v>2</v>
          </cell>
          <cell r="X371">
            <v>7</v>
          </cell>
          <cell r="Y371">
            <v>7</v>
          </cell>
          <cell r="Z371">
            <v>10</v>
          </cell>
          <cell r="AA371">
            <v>19</v>
          </cell>
          <cell r="AB371">
            <v>15</v>
          </cell>
          <cell r="AC371">
            <v>41</v>
          </cell>
        </row>
        <row r="372">
          <cell r="E372">
            <v>1</v>
          </cell>
          <cell r="F372">
            <v>69</v>
          </cell>
          <cell r="G372">
            <v>42</v>
          </cell>
          <cell r="H372">
            <v>54</v>
          </cell>
          <cell r="I372">
            <v>43</v>
          </cell>
          <cell r="J372">
            <v>32</v>
          </cell>
          <cell r="K372">
            <v>28</v>
          </cell>
          <cell r="L372">
            <v>15</v>
          </cell>
          <cell r="M372">
            <v>14</v>
          </cell>
          <cell r="N372">
            <v>15</v>
          </cell>
          <cell r="O372">
            <v>11</v>
          </cell>
          <cell r="P372">
            <v>14</v>
          </cell>
          <cell r="Q372">
            <v>7</v>
          </cell>
          <cell r="R372">
            <v>7</v>
          </cell>
          <cell r="S372">
            <v>4</v>
          </cell>
          <cell r="T372">
            <v>5</v>
          </cell>
          <cell r="U372">
            <v>5</v>
          </cell>
          <cell r="V372">
            <v>10</v>
          </cell>
          <cell r="W372">
            <v>3</v>
          </cell>
          <cell r="X372">
            <v>3</v>
          </cell>
          <cell r="Y372">
            <v>5</v>
          </cell>
          <cell r="Z372">
            <v>12</v>
          </cell>
          <cell r="AA372">
            <v>15</v>
          </cell>
          <cell r="AB372">
            <v>6</v>
          </cell>
          <cell r="AC372">
            <v>27</v>
          </cell>
        </row>
        <row r="373"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</row>
        <row r="375">
          <cell r="E375">
            <v>0</v>
          </cell>
          <cell r="F375">
            <v>38</v>
          </cell>
          <cell r="G375">
            <v>40</v>
          </cell>
          <cell r="H375">
            <v>53</v>
          </cell>
          <cell r="I375">
            <v>79</v>
          </cell>
          <cell r="J375">
            <v>87</v>
          </cell>
          <cell r="K375">
            <v>123</v>
          </cell>
          <cell r="L375">
            <v>153</v>
          </cell>
          <cell r="M375">
            <v>142</v>
          </cell>
          <cell r="N375">
            <v>143</v>
          </cell>
          <cell r="O375">
            <v>133</v>
          </cell>
          <cell r="P375">
            <v>128</v>
          </cell>
          <cell r="Q375">
            <v>127</v>
          </cell>
          <cell r="R375">
            <v>88</v>
          </cell>
          <cell r="S375">
            <v>56</v>
          </cell>
          <cell r="T375">
            <v>13</v>
          </cell>
          <cell r="U375">
            <v>7</v>
          </cell>
          <cell r="V375">
            <v>5</v>
          </cell>
          <cell r="W375">
            <v>5</v>
          </cell>
          <cell r="X375">
            <v>7</v>
          </cell>
          <cell r="Y375">
            <v>2</v>
          </cell>
          <cell r="Z375">
            <v>4</v>
          </cell>
          <cell r="AA375">
            <v>17</v>
          </cell>
          <cell r="AB375">
            <v>12</v>
          </cell>
          <cell r="AC375">
            <v>33</v>
          </cell>
        </row>
        <row r="376">
          <cell r="E376">
            <v>0</v>
          </cell>
          <cell r="F376">
            <v>67</v>
          </cell>
          <cell r="G376">
            <v>38</v>
          </cell>
          <cell r="H376">
            <v>39</v>
          </cell>
          <cell r="I376">
            <v>35</v>
          </cell>
          <cell r="J376">
            <v>54</v>
          </cell>
          <cell r="K376">
            <v>37</v>
          </cell>
          <cell r="L376">
            <v>38</v>
          </cell>
          <cell r="M376">
            <v>28</v>
          </cell>
          <cell r="N376">
            <v>26</v>
          </cell>
          <cell r="O376">
            <v>35</v>
          </cell>
          <cell r="P376">
            <v>24</v>
          </cell>
          <cell r="Q376">
            <v>24</v>
          </cell>
          <cell r="R376">
            <v>18</v>
          </cell>
          <cell r="S376">
            <v>6</v>
          </cell>
          <cell r="T376">
            <v>7</v>
          </cell>
          <cell r="U376">
            <v>5</v>
          </cell>
          <cell r="V376">
            <v>2</v>
          </cell>
          <cell r="W376">
            <v>3</v>
          </cell>
          <cell r="X376">
            <v>2</v>
          </cell>
          <cell r="Y376">
            <v>5</v>
          </cell>
          <cell r="Z376">
            <v>4</v>
          </cell>
          <cell r="AA376">
            <v>22</v>
          </cell>
          <cell r="AB376">
            <v>8</v>
          </cell>
          <cell r="AC376">
            <v>25</v>
          </cell>
        </row>
        <row r="378"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</row>
        <row r="379"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1"/>
  <sheetViews>
    <sheetView rightToLeft="1" tabSelected="1" zoomScale="70" zoomScaleNormal="70" workbookViewId="0">
      <selection activeCell="X16" sqref="X16:X19"/>
    </sheetView>
  </sheetViews>
  <sheetFormatPr defaultRowHeight="12.75"/>
  <cols>
    <col min="1" max="26" width="8.7109375" style="1" customWidth="1"/>
    <col min="27" max="28" width="7.7109375" style="1" customWidth="1"/>
    <col min="29" max="29" width="17.5703125" style="1" customWidth="1"/>
    <col min="30" max="16384" width="9.140625" style="1"/>
  </cols>
  <sheetData>
    <row r="1" spans="1:29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29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3" spans="1:29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1:29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</row>
    <row r="5" spans="1:29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29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</row>
    <row r="7" spans="1:29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</row>
    <row r="8" spans="1:29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</row>
    <row r="9" spans="1:29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spans="1:29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</row>
    <row r="11" spans="1:29" ht="2.25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</row>
    <row r="12" spans="1:29" ht="7.5" hidden="1" customHeight="1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</row>
    <row r="13" spans="1:29" ht="78.75" customHeight="1">
      <c r="A13" s="36" t="s">
        <v>31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spans="1:29" ht="20.100000000000001" customHeight="1">
      <c r="A14" s="13" t="s">
        <v>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5"/>
    </row>
    <row r="15" spans="1:29" ht="20.100000000000001" customHeight="1">
      <c r="A15" s="13" t="s">
        <v>33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5"/>
    </row>
    <row r="16" spans="1:29" ht="12.75" customHeight="1">
      <c r="A16" s="16" t="s">
        <v>12</v>
      </c>
      <c r="B16" s="25" t="s">
        <v>30</v>
      </c>
      <c r="C16" s="26" t="s">
        <v>1</v>
      </c>
      <c r="D16" s="26">
        <v>80</v>
      </c>
      <c r="E16" s="26">
        <v>75</v>
      </c>
      <c r="F16" s="26">
        <v>70</v>
      </c>
      <c r="G16" s="26">
        <v>65</v>
      </c>
      <c r="H16" s="26">
        <v>60</v>
      </c>
      <c r="I16" s="26">
        <v>55</v>
      </c>
      <c r="J16" s="26">
        <v>50</v>
      </c>
      <c r="K16" s="26">
        <v>45</v>
      </c>
      <c r="L16" s="26">
        <v>40</v>
      </c>
      <c r="M16" s="26">
        <v>35</v>
      </c>
      <c r="N16" s="26">
        <v>30</v>
      </c>
      <c r="O16" s="26">
        <v>25</v>
      </c>
      <c r="P16" s="26">
        <v>20</v>
      </c>
      <c r="Q16" s="26">
        <v>15</v>
      </c>
      <c r="R16" s="26">
        <v>10</v>
      </c>
      <c r="S16" s="26" t="s">
        <v>2</v>
      </c>
      <c r="T16" s="26" t="s">
        <v>3</v>
      </c>
      <c r="U16" s="26" t="s">
        <v>4</v>
      </c>
      <c r="V16" s="26" t="s">
        <v>5</v>
      </c>
      <c r="W16" s="26" t="s">
        <v>6</v>
      </c>
      <c r="X16" s="22" t="s">
        <v>7</v>
      </c>
      <c r="Y16" s="19" t="s">
        <v>8</v>
      </c>
      <c r="Z16" s="19" t="s">
        <v>9</v>
      </c>
      <c r="AA16" s="31" t="s">
        <v>10</v>
      </c>
      <c r="AB16" s="32"/>
      <c r="AC16" s="3"/>
    </row>
    <row r="17" spans="1:29" ht="12.75" customHeight="1">
      <c r="A17" s="17"/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3"/>
      <c r="Y17" s="20"/>
      <c r="Z17" s="20"/>
      <c r="AA17" s="33"/>
      <c r="AB17" s="34"/>
      <c r="AC17" s="25" t="s">
        <v>11</v>
      </c>
    </row>
    <row r="18" spans="1:29">
      <c r="A18" s="17"/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3"/>
      <c r="Y18" s="20"/>
      <c r="Z18" s="20"/>
      <c r="AA18" s="3"/>
      <c r="AB18" s="3"/>
      <c r="AC18" s="25"/>
    </row>
    <row r="19" spans="1:29" ht="27" customHeight="1">
      <c r="A19" s="18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4"/>
      <c r="Y19" s="21"/>
      <c r="Z19" s="21"/>
      <c r="AA19" s="4" t="s">
        <v>13</v>
      </c>
      <c r="AB19" s="4" t="s">
        <v>14</v>
      </c>
      <c r="AC19" s="25"/>
    </row>
    <row r="20" spans="1:29" ht="24.95" customHeight="1">
      <c r="A20" s="7">
        <f>SUM(B20:Z20)</f>
        <v>711</v>
      </c>
      <c r="B20" s="8">
        <f>[1]AD!E371</f>
        <v>0</v>
      </c>
      <c r="C20" s="8">
        <f>[1]AD!F371</f>
        <v>91</v>
      </c>
      <c r="D20" s="8">
        <f>[1]AD!G371</f>
        <v>56</v>
      </c>
      <c r="E20" s="8">
        <f>[1]AD!H371</f>
        <v>69</v>
      </c>
      <c r="F20" s="8">
        <f>[1]AD!I371</f>
        <v>76</v>
      </c>
      <c r="G20" s="8">
        <f>[1]AD!J371</f>
        <v>54</v>
      </c>
      <c r="H20" s="8">
        <f>[1]AD!K371</f>
        <v>41</v>
      </c>
      <c r="I20" s="8">
        <f>[1]AD!L371</f>
        <v>31</v>
      </c>
      <c r="J20" s="8">
        <f>[1]AD!M371</f>
        <v>23</v>
      </c>
      <c r="K20" s="8">
        <f>[1]AD!N371</f>
        <v>19</v>
      </c>
      <c r="L20" s="8">
        <f>[1]AD!O371</f>
        <v>27</v>
      </c>
      <c r="M20" s="8">
        <f>[1]AD!P371</f>
        <v>18</v>
      </c>
      <c r="N20" s="8">
        <f>[1]AD!Q371</f>
        <v>23</v>
      </c>
      <c r="O20" s="8">
        <f>[1]AD!R371</f>
        <v>23</v>
      </c>
      <c r="P20" s="8">
        <f>[1]AD!S371</f>
        <v>31</v>
      </c>
      <c r="Q20" s="8">
        <f>[1]AD!T371</f>
        <v>15</v>
      </c>
      <c r="R20" s="8">
        <f>[1]AD!U371</f>
        <v>6</v>
      </c>
      <c r="S20" s="8">
        <f>[1]AD!V371</f>
        <v>7</v>
      </c>
      <c r="T20" s="8">
        <f>[1]AD!W371</f>
        <v>2</v>
      </c>
      <c r="U20" s="8">
        <f>[1]AD!X371</f>
        <v>7</v>
      </c>
      <c r="V20" s="8">
        <f>[1]AD!Y371</f>
        <v>7</v>
      </c>
      <c r="W20" s="8">
        <f>[1]AD!Z371</f>
        <v>10</v>
      </c>
      <c r="X20" s="8">
        <f>[1]AD!AA371</f>
        <v>19</v>
      </c>
      <c r="Y20" s="8">
        <f>[1]AD!AB371</f>
        <v>15</v>
      </c>
      <c r="Z20" s="8">
        <f>[1]AD!AC371</f>
        <v>41</v>
      </c>
      <c r="AA20" s="5" t="s">
        <v>15</v>
      </c>
      <c r="AB20" s="41" t="s">
        <v>16</v>
      </c>
      <c r="AC20" s="30" t="s">
        <v>17</v>
      </c>
    </row>
    <row r="21" spans="1:29" ht="24.95" customHeight="1">
      <c r="A21" s="7">
        <f>SUM(B21:Z21)</f>
        <v>447</v>
      </c>
      <c r="B21" s="8">
        <f>[1]AD!E372</f>
        <v>1</v>
      </c>
      <c r="C21" s="8">
        <f>[1]AD!F372</f>
        <v>69</v>
      </c>
      <c r="D21" s="8">
        <f>[1]AD!G372</f>
        <v>42</v>
      </c>
      <c r="E21" s="8">
        <f>[1]AD!H372</f>
        <v>54</v>
      </c>
      <c r="F21" s="8">
        <f>[1]AD!I372</f>
        <v>43</v>
      </c>
      <c r="G21" s="8">
        <f>[1]AD!J372</f>
        <v>32</v>
      </c>
      <c r="H21" s="8">
        <f>[1]AD!K372</f>
        <v>28</v>
      </c>
      <c r="I21" s="8">
        <f>[1]AD!L372</f>
        <v>15</v>
      </c>
      <c r="J21" s="8">
        <f>[1]AD!M372</f>
        <v>14</v>
      </c>
      <c r="K21" s="8">
        <f>[1]AD!N372</f>
        <v>15</v>
      </c>
      <c r="L21" s="8">
        <f>[1]AD!O372</f>
        <v>11</v>
      </c>
      <c r="M21" s="8">
        <f>[1]AD!P372</f>
        <v>14</v>
      </c>
      <c r="N21" s="8">
        <f>[1]AD!Q372</f>
        <v>7</v>
      </c>
      <c r="O21" s="8">
        <f>[1]AD!R372</f>
        <v>7</v>
      </c>
      <c r="P21" s="8">
        <f>[1]AD!S372</f>
        <v>4</v>
      </c>
      <c r="Q21" s="8">
        <f>[1]AD!T372</f>
        <v>5</v>
      </c>
      <c r="R21" s="8">
        <f>[1]AD!U372</f>
        <v>5</v>
      </c>
      <c r="S21" s="8">
        <f>[1]AD!V372</f>
        <v>10</v>
      </c>
      <c r="T21" s="8">
        <f>[1]AD!W372</f>
        <v>3</v>
      </c>
      <c r="U21" s="8">
        <f>[1]AD!X372</f>
        <v>3</v>
      </c>
      <c r="V21" s="8">
        <f>[1]AD!Y372</f>
        <v>5</v>
      </c>
      <c r="W21" s="8">
        <f>[1]AD!Z372</f>
        <v>12</v>
      </c>
      <c r="X21" s="8">
        <f>[1]AD!AA372</f>
        <v>15</v>
      </c>
      <c r="Y21" s="8">
        <f>[1]AD!AB372</f>
        <v>6</v>
      </c>
      <c r="Z21" s="8">
        <f>[1]AD!AC372</f>
        <v>27</v>
      </c>
      <c r="AA21" s="5" t="s">
        <v>18</v>
      </c>
      <c r="AB21" s="42"/>
      <c r="AC21" s="30"/>
    </row>
    <row r="22" spans="1:29" ht="24.95" customHeight="1">
      <c r="A22" s="7">
        <f>SUM(B22:Z22)</f>
        <v>0</v>
      </c>
      <c r="B22" s="8">
        <f>[1]AD!E373</f>
        <v>0</v>
      </c>
      <c r="C22" s="8">
        <f>[1]AD!F373</f>
        <v>0</v>
      </c>
      <c r="D22" s="8">
        <f>[1]AD!G373</f>
        <v>0</v>
      </c>
      <c r="E22" s="8">
        <f>[1]AD!H373</f>
        <v>0</v>
      </c>
      <c r="F22" s="8">
        <f>[1]AD!I373</f>
        <v>0</v>
      </c>
      <c r="G22" s="8">
        <f>[1]AD!J373</f>
        <v>0</v>
      </c>
      <c r="H22" s="8">
        <f>[1]AD!K373</f>
        <v>0</v>
      </c>
      <c r="I22" s="8">
        <f>[1]AD!L373</f>
        <v>0</v>
      </c>
      <c r="J22" s="8">
        <f>[1]AD!M373</f>
        <v>0</v>
      </c>
      <c r="K22" s="8">
        <f>[1]AD!N373</f>
        <v>0</v>
      </c>
      <c r="L22" s="8">
        <f>[1]AD!O373</f>
        <v>0</v>
      </c>
      <c r="M22" s="8">
        <f>[1]AD!P373</f>
        <v>0</v>
      </c>
      <c r="N22" s="8">
        <f>[1]AD!Q373</f>
        <v>0</v>
      </c>
      <c r="O22" s="8">
        <f>[1]AD!R373</f>
        <v>0</v>
      </c>
      <c r="P22" s="8">
        <f>[1]AD!S373</f>
        <v>0</v>
      </c>
      <c r="Q22" s="8">
        <f>[1]AD!T373</f>
        <v>0</v>
      </c>
      <c r="R22" s="8">
        <f>[1]AD!U373</f>
        <v>0</v>
      </c>
      <c r="S22" s="8">
        <f>[1]AD!V373</f>
        <v>0</v>
      </c>
      <c r="T22" s="8">
        <f>[1]AD!W373</f>
        <v>0</v>
      </c>
      <c r="U22" s="8">
        <f>[1]AD!X373</f>
        <v>0</v>
      </c>
      <c r="V22" s="8">
        <f>[1]AD!Y373</f>
        <v>0</v>
      </c>
      <c r="W22" s="8">
        <f>[1]AD!Z373</f>
        <v>0</v>
      </c>
      <c r="X22" s="8">
        <f>[1]AD!AA373</f>
        <v>0</v>
      </c>
      <c r="Y22" s="8">
        <f>[1]AD!AB373</f>
        <v>0</v>
      </c>
      <c r="Z22" s="8">
        <f>[1]AD!AC373</f>
        <v>0</v>
      </c>
      <c r="AA22" s="5" t="s">
        <v>19</v>
      </c>
      <c r="AB22" s="43"/>
      <c r="AC22" s="30"/>
    </row>
    <row r="23" spans="1:29" ht="24.95" customHeight="1">
      <c r="A23" s="7">
        <f t="shared" ref="A23:Z23" si="0">SUM(A20:A22)</f>
        <v>1158</v>
      </c>
      <c r="B23" s="7">
        <f t="shared" si="0"/>
        <v>1</v>
      </c>
      <c r="C23" s="7">
        <f t="shared" si="0"/>
        <v>160</v>
      </c>
      <c r="D23" s="7">
        <f t="shared" si="0"/>
        <v>98</v>
      </c>
      <c r="E23" s="7">
        <f t="shared" si="0"/>
        <v>123</v>
      </c>
      <c r="F23" s="7">
        <f t="shared" si="0"/>
        <v>119</v>
      </c>
      <c r="G23" s="7">
        <f t="shared" si="0"/>
        <v>86</v>
      </c>
      <c r="H23" s="7">
        <f t="shared" si="0"/>
        <v>69</v>
      </c>
      <c r="I23" s="7">
        <f t="shared" si="0"/>
        <v>46</v>
      </c>
      <c r="J23" s="7">
        <f t="shared" si="0"/>
        <v>37</v>
      </c>
      <c r="K23" s="7">
        <f t="shared" si="0"/>
        <v>34</v>
      </c>
      <c r="L23" s="7">
        <f t="shared" si="0"/>
        <v>38</v>
      </c>
      <c r="M23" s="7">
        <f t="shared" si="0"/>
        <v>32</v>
      </c>
      <c r="N23" s="7">
        <f t="shared" si="0"/>
        <v>30</v>
      </c>
      <c r="O23" s="7">
        <f t="shared" si="0"/>
        <v>30</v>
      </c>
      <c r="P23" s="7">
        <f t="shared" si="0"/>
        <v>35</v>
      </c>
      <c r="Q23" s="7">
        <f t="shared" si="0"/>
        <v>20</v>
      </c>
      <c r="R23" s="7">
        <f t="shared" si="0"/>
        <v>11</v>
      </c>
      <c r="S23" s="7">
        <f t="shared" si="0"/>
        <v>17</v>
      </c>
      <c r="T23" s="7">
        <f t="shared" si="0"/>
        <v>5</v>
      </c>
      <c r="U23" s="7">
        <f t="shared" si="0"/>
        <v>10</v>
      </c>
      <c r="V23" s="7">
        <f t="shared" si="0"/>
        <v>12</v>
      </c>
      <c r="W23" s="7">
        <f t="shared" si="0"/>
        <v>22</v>
      </c>
      <c r="X23" s="7">
        <f t="shared" si="0"/>
        <v>34</v>
      </c>
      <c r="Y23" s="7">
        <f t="shared" si="0"/>
        <v>21</v>
      </c>
      <c r="Z23" s="7">
        <f t="shared" si="0"/>
        <v>68</v>
      </c>
      <c r="AA23" s="29" t="s">
        <v>12</v>
      </c>
      <c r="AB23" s="29"/>
      <c r="AC23" s="30"/>
    </row>
    <row r="24" spans="1:29" ht="24.95" customHeight="1">
      <c r="A24" s="7">
        <f>SUM(B24:Z24)</f>
        <v>1495</v>
      </c>
      <c r="B24" s="8">
        <f>[1]AD!E375</f>
        <v>0</v>
      </c>
      <c r="C24" s="8">
        <f>[1]AD!F375</f>
        <v>38</v>
      </c>
      <c r="D24" s="8">
        <f>[1]AD!G375</f>
        <v>40</v>
      </c>
      <c r="E24" s="8">
        <f>[1]AD!H375</f>
        <v>53</v>
      </c>
      <c r="F24" s="8">
        <f>[1]AD!I375</f>
        <v>79</v>
      </c>
      <c r="G24" s="8">
        <f>[1]AD!J375</f>
        <v>87</v>
      </c>
      <c r="H24" s="8">
        <f>[1]AD!K375</f>
        <v>123</v>
      </c>
      <c r="I24" s="8">
        <f>[1]AD!L375</f>
        <v>153</v>
      </c>
      <c r="J24" s="8">
        <f>[1]AD!M375</f>
        <v>142</v>
      </c>
      <c r="K24" s="8">
        <f>[1]AD!N375</f>
        <v>143</v>
      </c>
      <c r="L24" s="8">
        <f>[1]AD!O375</f>
        <v>133</v>
      </c>
      <c r="M24" s="8">
        <f>[1]AD!P375</f>
        <v>128</v>
      </c>
      <c r="N24" s="8">
        <f>[1]AD!Q375</f>
        <v>127</v>
      </c>
      <c r="O24" s="8">
        <f>[1]AD!R375</f>
        <v>88</v>
      </c>
      <c r="P24" s="8">
        <f>[1]AD!S375</f>
        <v>56</v>
      </c>
      <c r="Q24" s="8">
        <f>[1]AD!T375</f>
        <v>13</v>
      </c>
      <c r="R24" s="8">
        <f>[1]AD!U375</f>
        <v>7</v>
      </c>
      <c r="S24" s="8">
        <f>[1]AD!V375</f>
        <v>5</v>
      </c>
      <c r="T24" s="8">
        <f>[1]AD!W375</f>
        <v>5</v>
      </c>
      <c r="U24" s="8">
        <f>[1]AD!X375</f>
        <v>7</v>
      </c>
      <c r="V24" s="8">
        <f>[1]AD!Y375</f>
        <v>2</v>
      </c>
      <c r="W24" s="8">
        <f>[1]AD!Z375</f>
        <v>4</v>
      </c>
      <c r="X24" s="8">
        <f>[1]AD!AA375</f>
        <v>17</v>
      </c>
      <c r="Y24" s="8">
        <f>[1]AD!AB375</f>
        <v>12</v>
      </c>
      <c r="Z24" s="8">
        <f>[1]AD!AC375</f>
        <v>33</v>
      </c>
      <c r="AA24" s="5" t="s">
        <v>15</v>
      </c>
      <c r="AB24" s="27" t="s">
        <v>20</v>
      </c>
      <c r="AC24" s="30"/>
    </row>
    <row r="25" spans="1:29" ht="24.95" customHeight="1">
      <c r="A25" s="7">
        <f>SUM(B25:Z25)</f>
        <v>552</v>
      </c>
      <c r="B25" s="8">
        <f>[1]AD!E376</f>
        <v>0</v>
      </c>
      <c r="C25" s="8">
        <f>[1]AD!F376</f>
        <v>67</v>
      </c>
      <c r="D25" s="8">
        <f>[1]AD!G376</f>
        <v>38</v>
      </c>
      <c r="E25" s="8">
        <f>[1]AD!H376</f>
        <v>39</v>
      </c>
      <c r="F25" s="8">
        <f>[1]AD!I376</f>
        <v>35</v>
      </c>
      <c r="G25" s="8">
        <f>[1]AD!J376</f>
        <v>54</v>
      </c>
      <c r="H25" s="8">
        <f>[1]AD!K376</f>
        <v>37</v>
      </c>
      <c r="I25" s="8">
        <f>[1]AD!L376</f>
        <v>38</v>
      </c>
      <c r="J25" s="8">
        <f>[1]AD!M376</f>
        <v>28</v>
      </c>
      <c r="K25" s="8">
        <f>[1]AD!N376</f>
        <v>26</v>
      </c>
      <c r="L25" s="8">
        <f>[1]AD!O376</f>
        <v>35</v>
      </c>
      <c r="M25" s="8">
        <f>[1]AD!P376</f>
        <v>24</v>
      </c>
      <c r="N25" s="8">
        <f>[1]AD!Q376</f>
        <v>24</v>
      </c>
      <c r="O25" s="8">
        <f>[1]AD!R376</f>
        <v>18</v>
      </c>
      <c r="P25" s="8">
        <f>[1]AD!S376</f>
        <v>6</v>
      </c>
      <c r="Q25" s="8">
        <f>[1]AD!T376</f>
        <v>7</v>
      </c>
      <c r="R25" s="8">
        <f>[1]AD!U376</f>
        <v>5</v>
      </c>
      <c r="S25" s="8">
        <f>[1]AD!V376</f>
        <v>2</v>
      </c>
      <c r="T25" s="8">
        <f>[1]AD!W376</f>
        <v>3</v>
      </c>
      <c r="U25" s="8">
        <f>[1]AD!X376</f>
        <v>2</v>
      </c>
      <c r="V25" s="8">
        <f>[1]AD!Y376</f>
        <v>5</v>
      </c>
      <c r="W25" s="8">
        <f>[1]AD!Z376</f>
        <v>4</v>
      </c>
      <c r="X25" s="8">
        <f>[1]AD!AA376</f>
        <v>22</v>
      </c>
      <c r="Y25" s="8">
        <f>[1]AD!AB376</f>
        <v>8</v>
      </c>
      <c r="Z25" s="8">
        <f>[1]AD!AC376</f>
        <v>25</v>
      </c>
      <c r="AA25" s="5" t="s">
        <v>18</v>
      </c>
      <c r="AB25" s="27"/>
      <c r="AC25" s="30"/>
    </row>
    <row r="26" spans="1:29" ht="24.95" customHeight="1">
      <c r="A26" s="7">
        <f>SUM(A24:A25)</f>
        <v>2047</v>
      </c>
      <c r="B26" s="7">
        <f t="shared" ref="B26:Z26" si="1">B24+B25</f>
        <v>0</v>
      </c>
      <c r="C26" s="7">
        <f t="shared" si="1"/>
        <v>105</v>
      </c>
      <c r="D26" s="7">
        <f t="shared" si="1"/>
        <v>78</v>
      </c>
      <c r="E26" s="7">
        <f t="shared" si="1"/>
        <v>92</v>
      </c>
      <c r="F26" s="7">
        <f t="shared" si="1"/>
        <v>114</v>
      </c>
      <c r="G26" s="7">
        <f t="shared" si="1"/>
        <v>141</v>
      </c>
      <c r="H26" s="7">
        <f t="shared" si="1"/>
        <v>160</v>
      </c>
      <c r="I26" s="7">
        <f t="shared" si="1"/>
        <v>191</v>
      </c>
      <c r="J26" s="7">
        <f t="shared" si="1"/>
        <v>170</v>
      </c>
      <c r="K26" s="7">
        <f t="shared" si="1"/>
        <v>169</v>
      </c>
      <c r="L26" s="7">
        <f t="shared" si="1"/>
        <v>168</v>
      </c>
      <c r="M26" s="7">
        <f t="shared" si="1"/>
        <v>152</v>
      </c>
      <c r="N26" s="7">
        <f t="shared" si="1"/>
        <v>151</v>
      </c>
      <c r="O26" s="7">
        <f t="shared" si="1"/>
        <v>106</v>
      </c>
      <c r="P26" s="7">
        <f t="shared" si="1"/>
        <v>62</v>
      </c>
      <c r="Q26" s="7">
        <f t="shared" si="1"/>
        <v>20</v>
      </c>
      <c r="R26" s="7">
        <f t="shared" si="1"/>
        <v>12</v>
      </c>
      <c r="S26" s="7">
        <f t="shared" si="1"/>
        <v>7</v>
      </c>
      <c r="T26" s="7">
        <f t="shared" si="1"/>
        <v>8</v>
      </c>
      <c r="U26" s="7">
        <f t="shared" si="1"/>
        <v>9</v>
      </c>
      <c r="V26" s="7">
        <f t="shared" si="1"/>
        <v>7</v>
      </c>
      <c r="W26" s="7">
        <f t="shared" si="1"/>
        <v>8</v>
      </c>
      <c r="X26" s="7">
        <f t="shared" si="1"/>
        <v>39</v>
      </c>
      <c r="Y26" s="7">
        <f t="shared" si="1"/>
        <v>20</v>
      </c>
      <c r="Z26" s="7">
        <f t="shared" si="1"/>
        <v>58</v>
      </c>
      <c r="AA26" s="39" t="s">
        <v>12</v>
      </c>
      <c r="AB26" s="40"/>
      <c r="AC26" s="30"/>
    </row>
    <row r="27" spans="1:29" ht="24.95" customHeight="1">
      <c r="A27" s="7">
        <f>SUM(B27:Z27)</f>
        <v>0</v>
      </c>
      <c r="B27" s="9">
        <f>[1]AD!E378</f>
        <v>0</v>
      </c>
      <c r="C27" s="9">
        <f>[1]AD!F378</f>
        <v>0</v>
      </c>
      <c r="D27" s="9">
        <f>[1]AD!G378</f>
        <v>0</v>
      </c>
      <c r="E27" s="9">
        <f>[1]AD!H378</f>
        <v>0</v>
      </c>
      <c r="F27" s="9">
        <f>[1]AD!I378</f>
        <v>0</v>
      </c>
      <c r="G27" s="9">
        <f>[1]AD!J378</f>
        <v>0</v>
      </c>
      <c r="H27" s="9">
        <f>[1]AD!K378</f>
        <v>0</v>
      </c>
      <c r="I27" s="9">
        <f>[1]AD!L378</f>
        <v>0</v>
      </c>
      <c r="J27" s="9">
        <f>[1]AD!M378</f>
        <v>0</v>
      </c>
      <c r="K27" s="9">
        <f>[1]AD!N378</f>
        <v>0</v>
      </c>
      <c r="L27" s="9">
        <f>[1]AD!O378</f>
        <v>0</v>
      </c>
      <c r="M27" s="9">
        <f>[1]AD!P378</f>
        <v>0</v>
      </c>
      <c r="N27" s="9">
        <f>[1]AD!Q378</f>
        <v>0</v>
      </c>
      <c r="O27" s="9">
        <f>[1]AD!R378</f>
        <v>0</v>
      </c>
      <c r="P27" s="9">
        <f>[1]AD!S378</f>
        <v>0</v>
      </c>
      <c r="Q27" s="9">
        <f>[1]AD!T378</f>
        <v>0</v>
      </c>
      <c r="R27" s="9">
        <f>[1]AD!U378</f>
        <v>0</v>
      </c>
      <c r="S27" s="9">
        <f>[1]AD!V378</f>
        <v>0</v>
      </c>
      <c r="T27" s="9">
        <f>[1]AD!W378</f>
        <v>0</v>
      </c>
      <c r="U27" s="9">
        <f>[1]AD!X378</f>
        <v>0</v>
      </c>
      <c r="V27" s="9">
        <f>[1]AD!Y378</f>
        <v>0</v>
      </c>
      <c r="W27" s="9">
        <f>[1]AD!Z378</f>
        <v>0</v>
      </c>
      <c r="X27" s="9">
        <f>[1]AD!AA378</f>
        <v>0</v>
      </c>
      <c r="Y27" s="9">
        <f>[1]AD!AB378</f>
        <v>0</v>
      </c>
      <c r="Z27" s="9">
        <f>[1]AD!AC378</f>
        <v>0</v>
      </c>
      <c r="AA27" s="5" t="s">
        <v>15</v>
      </c>
      <c r="AB27" s="27" t="s">
        <v>21</v>
      </c>
      <c r="AC27" s="30"/>
    </row>
    <row r="28" spans="1:29" ht="24.95" customHeight="1">
      <c r="A28" s="7">
        <f>SUM(B28:Z28)</f>
        <v>0</v>
      </c>
      <c r="B28" s="9">
        <f>[1]AD!E379</f>
        <v>0</v>
      </c>
      <c r="C28" s="9">
        <f>[1]AD!F379</f>
        <v>0</v>
      </c>
      <c r="D28" s="9">
        <f>[1]AD!G379</f>
        <v>0</v>
      </c>
      <c r="E28" s="9">
        <f>[1]AD!H379</f>
        <v>0</v>
      </c>
      <c r="F28" s="9">
        <f>[1]AD!I379</f>
        <v>0</v>
      </c>
      <c r="G28" s="9">
        <f>[1]AD!J379</f>
        <v>0</v>
      </c>
      <c r="H28" s="9">
        <f>[1]AD!K379</f>
        <v>0</v>
      </c>
      <c r="I28" s="9">
        <f>[1]AD!L379</f>
        <v>0</v>
      </c>
      <c r="J28" s="9">
        <f>[1]AD!M379</f>
        <v>0</v>
      </c>
      <c r="K28" s="9">
        <f>[1]AD!N379</f>
        <v>0</v>
      </c>
      <c r="L28" s="9">
        <f>[1]AD!O379</f>
        <v>0</v>
      </c>
      <c r="M28" s="9">
        <f>[1]AD!P379</f>
        <v>0</v>
      </c>
      <c r="N28" s="9">
        <f>[1]AD!Q379</f>
        <v>0</v>
      </c>
      <c r="O28" s="9">
        <f>[1]AD!R379</f>
        <v>0</v>
      </c>
      <c r="P28" s="9">
        <f>[1]AD!S379</f>
        <v>0</v>
      </c>
      <c r="Q28" s="9">
        <f>[1]AD!T379</f>
        <v>0</v>
      </c>
      <c r="R28" s="9">
        <f>[1]AD!U379</f>
        <v>0</v>
      </c>
      <c r="S28" s="9">
        <f>[1]AD!V379</f>
        <v>0</v>
      </c>
      <c r="T28" s="9">
        <f>[1]AD!W379</f>
        <v>0</v>
      </c>
      <c r="U28" s="9">
        <f>[1]AD!X379</f>
        <v>0</v>
      </c>
      <c r="V28" s="9">
        <f>[1]AD!Y379</f>
        <v>0</v>
      </c>
      <c r="W28" s="9">
        <f>[1]AD!Z379</f>
        <v>0</v>
      </c>
      <c r="X28" s="9">
        <f>[1]AD!AA379</f>
        <v>0</v>
      </c>
      <c r="Y28" s="9">
        <f>[1]AD!AB379</f>
        <v>0</v>
      </c>
      <c r="Z28" s="9">
        <f>[1]AD!AC379</f>
        <v>0</v>
      </c>
      <c r="AA28" s="5" t="s">
        <v>18</v>
      </c>
      <c r="AB28" s="27"/>
      <c r="AC28" s="30"/>
    </row>
    <row r="29" spans="1:29" ht="24.95" customHeight="1">
      <c r="A29" s="7">
        <f t="shared" ref="A29:Z29" si="2">SUM(A27:A28)</f>
        <v>0</v>
      </c>
      <c r="B29" s="7">
        <f t="shared" si="2"/>
        <v>0</v>
      </c>
      <c r="C29" s="7">
        <f t="shared" si="2"/>
        <v>0</v>
      </c>
      <c r="D29" s="7">
        <f t="shared" si="2"/>
        <v>0</v>
      </c>
      <c r="E29" s="7">
        <f t="shared" si="2"/>
        <v>0</v>
      </c>
      <c r="F29" s="7">
        <f t="shared" si="2"/>
        <v>0</v>
      </c>
      <c r="G29" s="7">
        <f t="shared" si="2"/>
        <v>0</v>
      </c>
      <c r="H29" s="7">
        <f t="shared" si="2"/>
        <v>0</v>
      </c>
      <c r="I29" s="7">
        <f t="shared" si="2"/>
        <v>0</v>
      </c>
      <c r="J29" s="7">
        <f t="shared" si="2"/>
        <v>0</v>
      </c>
      <c r="K29" s="7">
        <f t="shared" si="2"/>
        <v>0</v>
      </c>
      <c r="L29" s="7">
        <f t="shared" si="2"/>
        <v>0</v>
      </c>
      <c r="M29" s="7">
        <f t="shared" si="2"/>
        <v>0</v>
      </c>
      <c r="N29" s="7">
        <f t="shared" si="2"/>
        <v>0</v>
      </c>
      <c r="O29" s="7">
        <f t="shared" si="2"/>
        <v>0</v>
      </c>
      <c r="P29" s="7">
        <f t="shared" si="2"/>
        <v>0</v>
      </c>
      <c r="Q29" s="7">
        <f t="shared" si="2"/>
        <v>0</v>
      </c>
      <c r="R29" s="7">
        <f t="shared" si="2"/>
        <v>0</v>
      </c>
      <c r="S29" s="7">
        <f t="shared" si="2"/>
        <v>0</v>
      </c>
      <c r="T29" s="7">
        <f t="shared" si="2"/>
        <v>0</v>
      </c>
      <c r="U29" s="7">
        <f t="shared" si="2"/>
        <v>0</v>
      </c>
      <c r="V29" s="7">
        <f t="shared" si="2"/>
        <v>0</v>
      </c>
      <c r="W29" s="7">
        <f t="shared" si="2"/>
        <v>0</v>
      </c>
      <c r="X29" s="7">
        <f t="shared" si="2"/>
        <v>0</v>
      </c>
      <c r="Y29" s="7">
        <f t="shared" si="2"/>
        <v>0</v>
      </c>
      <c r="Z29" s="7">
        <f t="shared" si="2"/>
        <v>0</v>
      </c>
      <c r="AA29" s="29" t="s">
        <v>12</v>
      </c>
      <c r="AB29" s="29"/>
      <c r="AC29" s="30"/>
    </row>
    <row r="30" spans="1:29" ht="24.95" customHeight="1">
      <c r="A30" s="7">
        <f t="shared" ref="A30:Z30" si="3">SUM(A23+A26+A29)</f>
        <v>3205</v>
      </c>
      <c r="B30" s="7">
        <f t="shared" si="3"/>
        <v>1</v>
      </c>
      <c r="C30" s="7">
        <f t="shared" si="3"/>
        <v>265</v>
      </c>
      <c r="D30" s="7">
        <f t="shared" si="3"/>
        <v>176</v>
      </c>
      <c r="E30" s="7">
        <f t="shared" si="3"/>
        <v>215</v>
      </c>
      <c r="F30" s="7">
        <f t="shared" si="3"/>
        <v>233</v>
      </c>
      <c r="G30" s="7">
        <f t="shared" si="3"/>
        <v>227</v>
      </c>
      <c r="H30" s="7">
        <f t="shared" si="3"/>
        <v>229</v>
      </c>
      <c r="I30" s="7">
        <f t="shared" si="3"/>
        <v>237</v>
      </c>
      <c r="J30" s="7">
        <f t="shared" si="3"/>
        <v>207</v>
      </c>
      <c r="K30" s="7">
        <f t="shared" si="3"/>
        <v>203</v>
      </c>
      <c r="L30" s="7">
        <f t="shared" si="3"/>
        <v>206</v>
      </c>
      <c r="M30" s="7">
        <f t="shared" si="3"/>
        <v>184</v>
      </c>
      <c r="N30" s="7">
        <f t="shared" si="3"/>
        <v>181</v>
      </c>
      <c r="O30" s="7">
        <f t="shared" si="3"/>
        <v>136</v>
      </c>
      <c r="P30" s="7">
        <f t="shared" si="3"/>
        <v>97</v>
      </c>
      <c r="Q30" s="7">
        <f t="shared" si="3"/>
        <v>40</v>
      </c>
      <c r="R30" s="7">
        <f t="shared" si="3"/>
        <v>23</v>
      </c>
      <c r="S30" s="7">
        <f t="shared" si="3"/>
        <v>24</v>
      </c>
      <c r="T30" s="7">
        <f t="shared" si="3"/>
        <v>13</v>
      </c>
      <c r="U30" s="7">
        <f t="shared" si="3"/>
        <v>19</v>
      </c>
      <c r="V30" s="7">
        <f t="shared" si="3"/>
        <v>19</v>
      </c>
      <c r="W30" s="7">
        <f t="shared" si="3"/>
        <v>30</v>
      </c>
      <c r="X30" s="7">
        <f t="shared" si="3"/>
        <v>73</v>
      </c>
      <c r="Y30" s="7">
        <f t="shared" si="3"/>
        <v>41</v>
      </c>
      <c r="Z30" s="7">
        <f t="shared" si="3"/>
        <v>126</v>
      </c>
      <c r="AA30" s="28" t="s">
        <v>12</v>
      </c>
      <c r="AB30" s="28"/>
      <c r="AC30" s="30"/>
    </row>
    <row r="31" spans="1:29" ht="24.95" customHeight="1">
      <c r="A31" s="7">
        <f>SUM(B31:Z31)</f>
        <v>244</v>
      </c>
      <c r="B31" s="8">
        <f>[1]Dubai!E371</f>
        <v>0</v>
      </c>
      <c r="C31" s="8">
        <f>[1]Dubai!F371</f>
        <v>39</v>
      </c>
      <c r="D31" s="8">
        <f>[1]Dubai!G371</f>
        <v>23</v>
      </c>
      <c r="E31" s="8">
        <f>[1]Dubai!H371</f>
        <v>21</v>
      </c>
      <c r="F31" s="8">
        <f>[1]Dubai!I371</f>
        <v>33</v>
      </c>
      <c r="G31" s="8">
        <f>[1]Dubai!J371</f>
        <v>17</v>
      </c>
      <c r="H31" s="8">
        <f>[1]Dubai!K371</f>
        <v>22</v>
      </c>
      <c r="I31" s="8">
        <f>[1]Dubai!L371</f>
        <v>11</v>
      </c>
      <c r="J31" s="8">
        <f>[1]Dubai!M371</f>
        <v>8</v>
      </c>
      <c r="K31" s="8">
        <f>[1]Dubai!N371</f>
        <v>12</v>
      </c>
      <c r="L31" s="8">
        <f>[1]Dubai!O371</f>
        <v>10</v>
      </c>
      <c r="M31" s="8">
        <f>[1]Dubai!P371</f>
        <v>6</v>
      </c>
      <c r="N31" s="8">
        <f>[1]Dubai!Q371</f>
        <v>8</v>
      </c>
      <c r="O31" s="8">
        <f>[1]Dubai!R371</f>
        <v>11</v>
      </c>
      <c r="P31" s="8">
        <f>[1]Dubai!S371</f>
        <v>9</v>
      </c>
      <c r="Q31" s="8">
        <f>[1]Dubai!T371</f>
        <v>5</v>
      </c>
      <c r="R31" s="8">
        <f>[1]Dubai!U371</f>
        <v>2</v>
      </c>
      <c r="S31" s="8">
        <f>[1]Dubai!V371</f>
        <v>1</v>
      </c>
      <c r="T31" s="8">
        <f>[1]Dubai!W371</f>
        <v>0</v>
      </c>
      <c r="U31" s="8">
        <f>[1]Dubai!X371</f>
        <v>0</v>
      </c>
      <c r="V31" s="8">
        <f>[1]Dubai!Y371</f>
        <v>0</v>
      </c>
      <c r="W31" s="8">
        <f>[1]Dubai!Z371</f>
        <v>0</v>
      </c>
      <c r="X31" s="8">
        <f>[1]Dubai!AA371</f>
        <v>2</v>
      </c>
      <c r="Y31" s="8">
        <f>[1]Dubai!AB371</f>
        <v>1</v>
      </c>
      <c r="Z31" s="8">
        <f>[1]Dubai!AC371</f>
        <v>3</v>
      </c>
      <c r="AA31" s="5" t="s">
        <v>15</v>
      </c>
      <c r="AB31" s="27" t="s">
        <v>16</v>
      </c>
      <c r="AC31" s="30" t="s">
        <v>22</v>
      </c>
    </row>
    <row r="32" spans="1:29" ht="24.95" customHeight="1">
      <c r="A32" s="7">
        <f>SUM(B32:Z32)</f>
        <v>210</v>
      </c>
      <c r="B32" s="8">
        <f>[1]Dubai!E372</f>
        <v>0</v>
      </c>
      <c r="C32" s="8">
        <f>[1]Dubai!F372</f>
        <v>37</v>
      </c>
      <c r="D32" s="8">
        <f>[1]Dubai!G372</f>
        <v>25</v>
      </c>
      <c r="E32" s="8">
        <f>[1]Dubai!H372</f>
        <v>31</v>
      </c>
      <c r="F32" s="8">
        <f>[1]Dubai!I372</f>
        <v>26</v>
      </c>
      <c r="G32" s="8">
        <f>[1]Dubai!J372</f>
        <v>22</v>
      </c>
      <c r="H32" s="8">
        <f>[1]Dubai!K372</f>
        <v>10</v>
      </c>
      <c r="I32" s="8">
        <f>[1]Dubai!L372</f>
        <v>10</v>
      </c>
      <c r="J32" s="8">
        <f>[1]Dubai!M372</f>
        <v>9</v>
      </c>
      <c r="K32" s="8">
        <f>[1]Dubai!N372</f>
        <v>5</v>
      </c>
      <c r="L32" s="8">
        <f>[1]Dubai!O372</f>
        <v>4</v>
      </c>
      <c r="M32" s="8">
        <f>[1]Dubai!P372</f>
        <v>4</v>
      </c>
      <c r="N32" s="8">
        <f>[1]Dubai!Q372</f>
        <v>2</v>
      </c>
      <c r="O32" s="8">
        <f>[1]Dubai!R372</f>
        <v>2</v>
      </c>
      <c r="P32" s="8">
        <f>[1]Dubai!S372</f>
        <v>2</v>
      </c>
      <c r="Q32" s="8">
        <f>[1]Dubai!T372</f>
        <v>4</v>
      </c>
      <c r="R32" s="8">
        <f>[1]Dubai!U372</f>
        <v>1</v>
      </c>
      <c r="S32" s="8">
        <f>[1]Dubai!V372</f>
        <v>0</v>
      </c>
      <c r="T32" s="8">
        <f>[1]Dubai!W372</f>
        <v>0</v>
      </c>
      <c r="U32" s="8">
        <f>[1]Dubai!X372</f>
        <v>0</v>
      </c>
      <c r="V32" s="8">
        <f>[1]Dubai!Y372</f>
        <v>3</v>
      </c>
      <c r="W32" s="8">
        <f>[1]Dubai!Z372</f>
        <v>3</v>
      </c>
      <c r="X32" s="8">
        <f>[1]Dubai!AA372</f>
        <v>4</v>
      </c>
      <c r="Y32" s="8">
        <f>[1]Dubai!AB372</f>
        <v>3</v>
      </c>
      <c r="Z32" s="8">
        <f>[1]Dubai!AC372</f>
        <v>3</v>
      </c>
      <c r="AA32" s="5" t="s">
        <v>18</v>
      </c>
      <c r="AB32" s="27"/>
      <c r="AC32" s="30"/>
    </row>
    <row r="33" spans="1:29" ht="24.95" customHeight="1">
      <c r="A33" s="7">
        <f>SUM(B33:Z33)</f>
        <v>454</v>
      </c>
      <c r="B33" s="7">
        <f t="shared" ref="B33:Z33" si="4">B31+B32</f>
        <v>0</v>
      </c>
      <c r="C33" s="7">
        <f t="shared" si="4"/>
        <v>76</v>
      </c>
      <c r="D33" s="7">
        <f t="shared" si="4"/>
        <v>48</v>
      </c>
      <c r="E33" s="7">
        <f t="shared" si="4"/>
        <v>52</v>
      </c>
      <c r="F33" s="7">
        <f t="shared" si="4"/>
        <v>59</v>
      </c>
      <c r="G33" s="7">
        <f t="shared" si="4"/>
        <v>39</v>
      </c>
      <c r="H33" s="7">
        <f t="shared" si="4"/>
        <v>32</v>
      </c>
      <c r="I33" s="7">
        <f t="shared" si="4"/>
        <v>21</v>
      </c>
      <c r="J33" s="7">
        <f t="shared" si="4"/>
        <v>17</v>
      </c>
      <c r="K33" s="7">
        <f t="shared" si="4"/>
        <v>17</v>
      </c>
      <c r="L33" s="7">
        <f t="shared" si="4"/>
        <v>14</v>
      </c>
      <c r="M33" s="7">
        <f t="shared" si="4"/>
        <v>10</v>
      </c>
      <c r="N33" s="7">
        <f t="shared" si="4"/>
        <v>10</v>
      </c>
      <c r="O33" s="7">
        <f t="shared" si="4"/>
        <v>13</v>
      </c>
      <c r="P33" s="7">
        <f t="shared" si="4"/>
        <v>11</v>
      </c>
      <c r="Q33" s="7">
        <f t="shared" si="4"/>
        <v>9</v>
      </c>
      <c r="R33" s="7">
        <f t="shared" si="4"/>
        <v>3</v>
      </c>
      <c r="S33" s="7">
        <f t="shared" si="4"/>
        <v>1</v>
      </c>
      <c r="T33" s="7">
        <f t="shared" si="4"/>
        <v>0</v>
      </c>
      <c r="U33" s="7">
        <f t="shared" si="4"/>
        <v>0</v>
      </c>
      <c r="V33" s="7">
        <f t="shared" si="4"/>
        <v>3</v>
      </c>
      <c r="W33" s="7">
        <f t="shared" si="4"/>
        <v>3</v>
      </c>
      <c r="X33" s="7">
        <f t="shared" si="4"/>
        <v>6</v>
      </c>
      <c r="Y33" s="7">
        <f t="shared" si="4"/>
        <v>4</v>
      </c>
      <c r="Z33" s="7">
        <f t="shared" si="4"/>
        <v>6</v>
      </c>
      <c r="AA33" s="29" t="s">
        <v>12</v>
      </c>
      <c r="AB33" s="29"/>
      <c r="AC33" s="30"/>
    </row>
    <row r="34" spans="1:29" ht="24.95" customHeight="1">
      <c r="A34" s="7">
        <f>SUM(B34:Z34)</f>
        <v>1595</v>
      </c>
      <c r="B34" s="8">
        <f>[1]Dubai!E375</f>
        <v>0</v>
      </c>
      <c r="C34" s="8">
        <f>[1]Dubai!F375</f>
        <v>48</v>
      </c>
      <c r="D34" s="8">
        <f>[1]Dubai!G375</f>
        <v>41</v>
      </c>
      <c r="E34" s="8">
        <f>[1]Dubai!H375</f>
        <v>52</v>
      </c>
      <c r="F34" s="8">
        <f>[1]Dubai!I375</f>
        <v>57</v>
      </c>
      <c r="G34" s="8">
        <f>[1]Dubai!J375</f>
        <v>106</v>
      </c>
      <c r="H34" s="8">
        <f>[1]Dubai!K375</f>
        <v>125</v>
      </c>
      <c r="I34" s="8">
        <f>[1]Dubai!L375</f>
        <v>153</v>
      </c>
      <c r="J34" s="8">
        <f>[1]Dubai!M375</f>
        <v>166</v>
      </c>
      <c r="K34" s="8">
        <f>[1]Dubai!N375</f>
        <v>173</v>
      </c>
      <c r="L34" s="8">
        <f>[1]Dubai!O375</f>
        <v>145</v>
      </c>
      <c r="M34" s="8">
        <f>[1]Dubai!P375</f>
        <v>152</v>
      </c>
      <c r="N34" s="8">
        <f>[1]Dubai!Q375</f>
        <v>139</v>
      </c>
      <c r="O34" s="8">
        <f>[1]Dubai!R375</f>
        <v>85</v>
      </c>
      <c r="P34" s="8">
        <f>[1]Dubai!S375</f>
        <v>69</v>
      </c>
      <c r="Q34" s="8">
        <f>[1]Dubai!T375</f>
        <v>8</v>
      </c>
      <c r="R34" s="8">
        <f>[1]Dubai!U375</f>
        <v>3</v>
      </c>
      <c r="S34" s="8">
        <f>[1]Dubai!V375</f>
        <v>1</v>
      </c>
      <c r="T34" s="8">
        <f>[1]Dubai!W375</f>
        <v>1</v>
      </c>
      <c r="U34" s="8">
        <f>[1]Dubai!X375</f>
        <v>2</v>
      </c>
      <c r="V34" s="8">
        <f>[1]Dubai!Y375</f>
        <v>5</v>
      </c>
      <c r="W34" s="8">
        <f>[1]Dubai!Z375</f>
        <v>9</v>
      </c>
      <c r="X34" s="8">
        <f>[1]Dubai!AA375</f>
        <v>9</v>
      </c>
      <c r="Y34" s="8">
        <f>[1]Dubai!AB375</f>
        <v>8</v>
      </c>
      <c r="Z34" s="8">
        <f>[1]Dubai!AC375</f>
        <v>38</v>
      </c>
      <c r="AA34" s="5" t="s">
        <v>15</v>
      </c>
      <c r="AB34" s="27" t="s">
        <v>20</v>
      </c>
      <c r="AC34" s="30"/>
    </row>
    <row r="35" spans="1:29" ht="24.95" customHeight="1">
      <c r="A35" s="7">
        <f>SUM(B35:Z35)</f>
        <v>550</v>
      </c>
      <c r="B35" s="8">
        <f>[1]Dubai!E376</f>
        <v>1</v>
      </c>
      <c r="C35" s="8">
        <f>[1]Dubai!F376</f>
        <v>61</v>
      </c>
      <c r="D35" s="8">
        <f>[1]Dubai!G376</f>
        <v>43</v>
      </c>
      <c r="E35" s="8">
        <f>[1]Dubai!H376</f>
        <v>42</v>
      </c>
      <c r="F35" s="8">
        <f>[1]Dubai!I376</f>
        <v>46</v>
      </c>
      <c r="G35" s="8">
        <f>[1]Dubai!J376</f>
        <v>50</v>
      </c>
      <c r="H35" s="8">
        <f>[1]Dubai!K376</f>
        <v>36</v>
      </c>
      <c r="I35" s="8">
        <f>[1]Dubai!L376</f>
        <v>32</v>
      </c>
      <c r="J35" s="8">
        <f>[1]Dubai!M376</f>
        <v>34</v>
      </c>
      <c r="K35" s="8">
        <f>[1]Dubai!N376</f>
        <v>26</v>
      </c>
      <c r="L35" s="8">
        <f>[1]Dubai!O376</f>
        <v>32</v>
      </c>
      <c r="M35" s="8">
        <f>[1]Dubai!P376</f>
        <v>32</v>
      </c>
      <c r="N35" s="8">
        <f>[1]Dubai!Q376</f>
        <v>23</v>
      </c>
      <c r="O35" s="8">
        <f>[1]Dubai!R376</f>
        <v>17</v>
      </c>
      <c r="P35" s="8">
        <f>[1]Dubai!S376</f>
        <v>10</v>
      </c>
      <c r="Q35" s="8">
        <f>[1]Dubai!T376</f>
        <v>6</v>
      </c>
      <c r="R35" s="8">
        <f>[1]Dubai!U376</f>
        <v>5</v>
      </c>
      <c r="S35" s="8">
        <f>[1]Dubai!V376</f>
        <v>7</v>
      </c>
      <c r="T35" s="8">
        <f>[1]Dubai!W376</f>
        <v>3</v>
      </c>
      <c r="U35" s="8">
        <f>[1]Dubai!X376</f>
        <v>0</v>
      </c>
      <c r="V35" s="8">
        <f>[1]Dubai!Y376</f>
        <v>0</v>
      </c>
      <c r="W35" s="8">
        <f>[1]Dubai!Z376</f>
        <v>14</v>
      </c>
      <c r="X35" s="8">
        <f>[1]Dubai!AA376</f>
        <v>4</v>
      </c>
      <c r="Y35" s="8">
        <f>[1]Dubai!AB376</f>
        <v>6</v>
      </c>
      <c r="Z35" s="8">
        <f>[1]Dubai!AC376</f>
        <v>20</v>
      </c>
      <c r="AA35" s="5" t="s">
        <v>18</v>
      </c>
      <c r="AB35" s="27"/>
      <c r="AC35" s="30"/>
    </row>
    <row r="36" spans="1:29" ht="24.95" customHeight="1">
      <c r="A36" s="7">
        <f t="shared" ref="A36:Z36" si="5">SUM(A34:A35)</f>
        <v>2145</v>
      </c>
      <c r="B36" s="7">
        <f t="shared" si="5"/>
        <v>1</v>
      </c>
      <c r="C36" s="7">
        <f t="shared" si="5"/>
        <v>109</v>
      </c>
      <c r="D36" s="7">
        <f t="shared" si="5"/>
        <v>84</v>
      </c>
      <c r="E36" s="7">
        <f t="shared" si="5"/>
        <v>94</v>
      </c>
      <c r="F36" s="7">
        <f t="shared" si="5"/>
        <v>103</v>
      </c>
      <c r="G36" s="7">
        <f t="shared" si="5"/>
        <v>156</v>
      </c>
      <c r="H36" s="7">
        <f t="shared" si="5"/>
        <v>161</v>
      </c>
      <c r="I36" s="7">
        <f t="shared" si="5"/>
        <v>185</v>
      </c>
      <c r="J36" s="7">
        <f t="shared" si="5"/>
        <v>200</v>
      </c>
      <c r="K36" s="7">
        <f t="shared" si="5"/>
        <v>199</v>
      </c>
      <c r="L36" s="7">
        <f t="shared" si="5"/>
        <v>177</v>
      </c>
      <c r="M36" s="7">
        <f t="shared" si="5"/>
        <v>184</v>
      </c>
      <c r="N36" s="7">
        <f t="shared" si="5"/>
        <v>162</v>
      </c>
      <c r="O36" s="7">
        <f t="shared" si="5"/>
        <v>102</v>
      </c>
      <c r="P36" s="7">
        <f t="shared" si="5"/>
        <v>79</v>
      </c>
      <c r="Q36" s="7">
        <f t="shared" si="5"/>
        <v>14</v>
      </c>
      <c r="R36" s="7">
        <f t="shared" si="5"/>
        <v>8</v>
      </c>
      <c r="S36" s="7">
        <f t="shared" si="5"/>
        <v>8</v>
      </c>
      <c r="T36" s="7">
        <f t="shared" si="5"/>
        <v>4</v>
      </c>
      <c r="U36" s="7">
        <f t="shared" si="5"/>
        <v>2</v>
      </c>
      <c r="V36" s="7">
        <f t="shared" si="5"/>
        <v>5</v>
      </c>
      <c r="W36" s="7">
        <f t="shared" si="5"/>
        <v>23</v>
      </c>
      <c r="X36" s="7">
        <f t="shared" si="5"/>
        <v>13</v>
      </c>
      <c r="Y36" s="7">
        <f t="shared" si="5"/>
        <v>14</v>
      </c>
      <c r="Z36" s="7">
        <f t="shared" si="5"/>
        <v>58</v>
      </c>
      <c r="AA36" s="29" t="s">
        <v>12</v>
      </c>
      <c r="AB36" s="29"/>
      <c r="AC36" s="30"/>
    </row>
    <row r="37" spans="1:29" ht="24.95" customHeight="1">
      <c r="A37" s="7">
        <f>SUM(B37:Z37)</f>
        <v>0</v>
      </c>
      <c r="B37" s="8">
        <f>[1]Dubai!E378</f>
        <v>0</v>
      </c>
      <c r="C37" s="8">
        <f>[1]Dubai!F378</f>
        <v>0</v>
      </c>
      <c r="D37" s="8">
        <f>[1]Dubai!G378</f>
        <v>0</v>
      </c>
      <c r="E37" s="8">
        <f>[1]Dubai!H378</f>
        <v>0</v>
      </c>
      <c r="F37" s="8">
        <f>[1]Dubai!I378</f>
        <v>0</v>
      </c>
      <c r="G37" s="8">
        <f>[1]Dubai!J378</f>
        <v>0</v>
      </c>
      <c r="H37" s="8">
        <f>[1]Dubai!K378</f>
        <v>0</v>
      </c>
      <c r="I37" s="8">
        <f>[1]Dubai!L378</f>
        <v>0</v>
      </c>
      <c r="J37" s="8">
        <f>[1]Dubai!M378</f>
        <v>0</v>
      </c>
      <c r="K37" s="8">
        <f>[1]Dubai!N378</f>
        <v>0</v>
      </c>
      <c r="L37" s="8">
        <f>[1]Dubai!O378</f>
        <v>0</v>
      </c>
      <c r="M37" s="8">
        <f>[1]Dubai!P378</f>
        <v>0</v>
      </c>
      <c r="N37" s="8">
        <f>[1]Dubai!Q378</f>
        <v>0</v>
      </c>
      <c r="O37" s="8">
        <f>[1]Dubai!R378</f>
        <v>0</v>
      </c>
      <c r="P37" s="8">
        <f>[1]Dubai!S378</f>
        <v>0</v>
      </c>
      <c r="Q37" s="8">
        <f>[1]Dubai!T378</f>
        <v>0</v>
      </c>
      <c r="R37" s="8">
        <f>[1]Dubai!U378</f>
        <v>0</v>
      </c>
      <c r="S37" s="8">
        <f>[1]Dubai!V378</f>
        <v>0</v>
      </c>
      <c r="T37" s="8">
        <f>[1]Dubai!W378</f>
        <v>0</v>
      </c>
      <c r="U37" s="8">
        <f>[1]Dubai!X378</f>
        <v>0</v>
      </c>
      <c r="V37" s="8">
        <f>[1]Dubai!Y378</f>
        <v>0</v>
      </c>
      <c r="W37" s="8">
        <f>[1]Dubai!Z378</f>
        <v>0</v>
      </c>
      <c r="X37" s="8">
        <f>[1]Dubai!AA378</f>
        <v>0</v>
      </c>
      <c r="Y37" s="8">
        <f>[1]Dubai!AB378</f>
        <v>0</v>
      </c>
      <c r="Z37" s="8">
        <f>[1]Dubai!AC378</f>
        <v>0</v>
      </c>
      <c r="AA37" s="5" t="s">
        <v>15</v>
      </c>
      <c r="AB37" s="27" t="s">
        <v>21</v>
      </c>
      <c r="AC37" s="30"/>
    </row>
    <row r="38" spans="1:29" ht="24.95" customHeight="1">
      <c r="A38" s="7">
        <f>SUM(B38:Z38)</f>
        <v>0</v>
      </c>
      <c r="B38" s="8">
        <f>[1]Dubai!E379</f>
        <v>0</v>
      </c>
      <c r="C38" s="8">
        <f>[1]Dubai!F379</f>
        <v>0</v>
      </c>
      <c r="D38" s="8">
        <f>[1]Dubai!G379</f>
        <v>0</v>
      </c>
      <c r="E38" s="8">
        <f>[1]Dubai!H379</f>
        <v>0</v>
      </c>
      <c r="F38" s="8">
        <f>[1]Dubai!I379</f>
        <v>0</v>
      </c>
      <c r="G38" s="8">
        <f>[1]Dubai!J379</f>
        <v>0</v>
      </c>
      <c r="H38" s="8">
        <f>[1]Dubai!K379</f>
        <v>0</v>
      </c>
      <c r="I38" s="8">
        <f>[1]Dubai!L379</f>
        <v>0</v>
      </c>
      <c r="J38" s="8">
        <f>[1]Dubai!M379</f>
        <v>0</v>
      </c>
      <c r="K38" s="8">
        <f>[1]Dubai!N379</f>
        <v>0</v>
      </c>
      <c r="L38" s="8">
        <f>[1]Dubai!O379</f>
        <v>0</v>
      </c>
      <c r="M38" s="8">
        <f>[1]Dubai!P379</f>
        <v>0</v>
      </c>
      <c r="N38" s="8">
        <f>[1]Dubai!Q379</f>
        <v>0</v>
      </c>
      <c r="O38" s="8">
        <f>[1]Dubai!R379</f>
        <v>0</v>
      </c>
      <c r="P38" s="8">
        <f>[1]Dubai!S379</f>
        <v>0</v>
      </c>
      <c r="Q38" s="8">
        <f>[1]Dubai!T379</f>
        <v>0</v>
      </c>
      <c r="R38" s="8">
        <f>[1]Dubai!U379</f>
        <v>0</v>
      </c>
      <c r="S38" s="8">
        <f>[1]Dubai!V379</f>
        <v>0</v>
      </c>
      <c r="T38" s="8">
        <f>[1]Dubai!W379</f>
        <v>0</v>
      </c>
      <c r="U38" s="8">
        <f>[1]Dubai!X379</f>
        <v>0</v>
      </c>
      <c r="V38" s="8">
        <f>[1]Dubai!Y379</f>
        <v>0</v>
      </c>
      <c r="W38" s="8">
        <f>[1]Dubai!Z379</f>
        <v>0</v>
      </c>
      <c r="X38" s="8">
        <f>[1]Dubai!AA379</f>
        <v>0</v>
      </c>
      <c r="Y38" s="8">
        <f>[1]Dubai!AB379</f>
        <v>0</v>
      </c>
      <c r="Z38" s="8">
        <f>[1]Dubai!AC379</f>
        <v>0</v>
      </c>
      <c r="AA38" s="5" t="s">
        <v>18</v>
      </c>
      <c r="AB38" s="27"/>
      <c r="AC38" s="30"/>
    </row>
    <row r="39" spans="1:29" ht="24.95" customHeight="1">
      <c r="A39" s="7">
        <f t="shared" ref="A39:Z39" si="6">SUM(A37:A38)</f>
        <v>0</v>
      </c>
      <c r="B39" s="7">
        <f t="shared" si="6"/>
        <v>0</v>
      </c>
      <c r="C39" s="7">
        <f t="shared" si="6"/>
        <v>0</v>
      </c>
      <c r="D39" s="7">
        <f t="shared" si="6"/>
        <v>0</v>
      </c>
      <c r="E39" s="7">
        <f t="shared" si="6"/>
        <v>0</v>
      </c>
      <c r="F39" s="7">
        <f t="shared" si="6"/>
        <v>0</v>
      </c>
      <c r="G39" s="7">
        <f t="shared" si="6"/>
        <v>0</v>
      </c>
      <c r="H39" s="7">
        <f t="shared" si="6"/>
        <v>0</v>
      </c>
      <c r="I39" s="7">
        <f t="shared" si="6"/>
        <v>0</v>
      </c>
      <c r="J39" s="7">
        <f t="shared" si="6"/>
        <v>0</v>
      </c>
      <c r="K39" s="7">
        <f t="shared" si="6"/>
        <v>0</v>
      </c>
      <c r="L39" s="7">
        <f t="shared" si="6"/>
        <v>0</v>
      </c>
      <c r="M39" s="7">
        <f t="shared" si="6"/>
        <v>0</v>
      </c>
      <c r="N39" s="7">
        <f t="shared" si="6"/>
        <v>0</v>
      </c>
      <c r="O39" s="7">
        <f t="shared" si="6"/>
        <v>0</v>
      </c>
      <c r="P39" s="7">
        <f t="shared" si="6"/>
        <v>0</v>
      </c>
      <c r="Q39" s="7">
        <f t="shared" si="6"/>
        <v>0</v>
      </c>
      <c r="R39" s="7">
        <f t="shared" si="6"/>
        <v>0</v>
      </c>
      <c r="S39" s="7">
        <f t="shared" si="6"/>
        <v>0</v>
      </c>
      <c r="T39" s="7">
        <f t="shared" si="6"/>
        <v>0</v>
      </c>
      <c r="U39" s="7">
        <f t="shared" si="6"/>
        <v>0</v>
      </c>
      <c r="V39" s="7">
        <f t="shared" si="6"/>
        <v>0</v>
      </c>
      <c r="W39" s="7">
        <f t="shared" si="6"/>
        <v>0</v>
      </c>
      <c r="X39" s="7">
        <f t="shared" si="6"/>
        <v>0</v>
      </c>
      <c r="Y39" s="7">
        <f t="shared" si="6"/>
        <v>0</v>
      </c>
      <c r="Z39" s="7">
        <f t="shared" si="6"/>
        <v>0</v>
      </c>
      <c r="AA39" s="29" t="s">
        <v>12</v>
      </c>
      <c r="AB39" s="29"/>
      <c r="AC39" s="30"/>
    </row>
    <row r="40" spans="1:29" ht="24.95" customHeight="1">
      <c r="A40" s="7">
        <f t="shared" ref="A40:Z40" si="7">SUM(A33+A36+A39)</f>
        <v>2599</v>
      </c>
      <c r="B40" s="7">
        <f t="shared" si="7"/>
        <v>1</v>
      </c>
      <c r="C40" s="7">
        <f t="shared" si="7"/>
        <v>185</v>
      </c>
      <c r="D40" s="7">
        <f t="shared" si="7"/>
        <v>132</v>
      </c>
      <c r="E40" s="7">
        <f t="shared" si="7"/>
        <v>146</v>
      </c>
      <c r="F40" s="7">
        <f t="shared" si="7"/>
        <v>162</v>
      </c>
      <c r="G40" s="7">
        <f t="shared" si="7"/>
        <v>195</v>
      </c>
      <c r="H40" s="7">
        <f t="shared" si="7"/>
        <v>193</v>
      </c>
      <c r="I40" s="7">
        <f t="shared" si="7"/>
        <v>206</v>
      </c>
      <c r="J40" s="7">
        <f t="shared" si="7"/>
        <v>217</v>
      </c>
      <c r="K40" s="7">
        <f t="shared" si="7"/>
        <v>216</v>
      </c>
      <c r="L40" s="7">
        <f t="shared" si="7"/>
        <v>191</v>
      </c>
      <c r="M40" s="7">
        <f t="shared" si="7"/>
        <v>194</v>
      </c>
      <c r="N40" s="7">
        <f t="shared" si="7"/>
        <v>172</v>
      </c>
      <c r="O40" s="7">
        <f t="shared" si="7"/>
        <v>115</v>
      </c>
      <c r="P40" s="7">
        <f t="shared" si="7"/>
        <v>90</v>
      </c>
      <c r="Q40" s="7">
        <f t="shared" si="7"/>
        <v>23</v>
      </c>
      <c r="R40" s="7">
        <f t="shared" si="7"/>
        <v>11</v>
      </c>
      <c r="S40" s="7">
        <f t="shared" si="7"/>
        <v>9</v>
      </c>
      <c r="T40" s="7">
        <f t="shared" si="7"/>
        <v>4</v>
      </c>
      <c r="U40" s="7">
        <f t="shared" si="7"/>
        <v>2</v>
      </c>
      <c r="V40" s="7">
        <f t="shared" si="7"/>
        <v>8</v>
      </c>
      <c r="W40" s="7">
        <f t="shared" si="7"/>
        <v>26</v>
      </c>
      <c r="X40" s="7">
        <f t="shared" si="7"/>
        <v>19</v>
      </c>
      <c r="Y40" s="7">
        <f t="shared" si="7"/>
        <v>18</v>
      </c>
      <c r="Z40" s="7">
        <f t="shared" si="7"/>
        <v>64</v>
      </c>
      <c r="AA40" s="29" t="s">
        <v>12</v>
      </c>
      <c r="AB40" s="29"/>
      <c r="AC40" s="30"/>
    </row>
    <row r="41" spans="1:29" ht="24.95" customHeight="1">
      <c r="A41" s="7">
        <f>SUM(B41:Z41)</f>
        <v>172</v>
      </c>
      <c r="B41" s="8">
        <f>[1]Sharjah!E371</f>
        <v>0</v>
      </c>
      <c r="C41" s="8">
        <f>[1]Sharjah!F371</f>
        <v>38</v>
      </c>
      <c r="D41" s="8">
        <f>[1]Sharjah!G371</f>
        <v>19</v>
      </c>
      <c r="E41" s="8">
        <f>[1]Sharjah!H371</f>
        <v>19</v>
      </c>
      <c r="F41" s="8">
        <f>[1]Sharjah!I371</f>
        <v>8</v>
      </c>
      <c r="G41" s="8">
        <f>[1]Sharjah!J371</f>
        <v>15</v>
      </c>
      <c r="H41" s="8">
        <f>[1]Sharjah!K371</f>
        <v>10</v>
      </c>
      <c r="I41" s="8">
        <f>[1]Sharjah!L371</f>
        <v>4</v>
      </c>
      <c r="J41" s="8">
        <f>[1]Sharjah!M371</f>
        <v>6</v>
      </c>
      <c r="K41" s="8">
        <f>[1]Sharjah!N371</f>
        <v>7</v>
      </c>
      <c r="L41" s="8">
        <f>[1]Sharjah!O371</f>
        <v>6</v>
      </c>
      <c r="M41" s="8">
        <f>[1]Sharjah!P371</f>
        <v>5</v>
      </c>
      <c r="N41" s="8">
        <f>[1]Sharjah!Q371</f>
        <v>5</v>
      </c>
      <c r="O41" s="8">
        <f>[1]Sharjah!R371</f>
        <v>6</v>
      </c>
      <c r="P41" s="8">
        <f>[1]Sharjah!S371</f>
        <v>7</v>
      </c>
      <c r="Q41" s="8">
        <f>[1]Sharjah!T371</f>
        <v>8</v>
      </c>
      <c r="R41" s="8">
        <f>[1]Sharjah!U371</f>
        <v>2</v>
      </c>
      <c r="S41" s="8">
        <f>[1]Sharjah!V371</f>
        <v>1</v>
      </c>
      <c r="T41" s="8">
        <f>[1]Sharjah!W371</f>
        <v>0</v>
      </c>
      <c r="U41" s="8">
        <f>[1]Sharjah!X371</f>
        <v>2</v>
      </c>
      <c r="V41" s="8">
        <f>[1]Sharjah!Y371</f>
        <v>2</v>
      </c>
      <c r="W41" s="8">
        <f>[1]Sharjah!Z371</f>
        <v>0</v>
      </c>
      <c r="X41" s="8">
        <f>[1]Sharjah!AA371</f>
        <v>0</v>
      </c>
      <c r="Y41" s="8">
        <f>[1]Sharjah!AB371</f>
        <v>2</v>
      </c>
      <c r="Z41" s="8">
        <f>[1]Sharjah!AC371</f>
        <v>0</v>
      </c>
      <c r="AA41" s="5" t="s">
        <v>15</v>
      </c>
      <c r="AB41" s="27" t="s">
        <v>16</v>
      </c>
      <c r="AC41" s="30" t="s">
        <v>23</v>
      </c>
    </row>
    <row r="42" spans="1:29" ht="24.95" customHeight="1">
      <c r="A42" s="7">
        <f>SUM(B42:Z42)</f>
        <v>116</v>
      </c>
      <c r="B42" s="8">
        <f>[1]Sharjah!E372</f>
        <v>0</v>
      </c>
      <c r="C42" s="8">
        <f>[1]Sharjah!F372</f>
        <v>33</v>
      </c>
      <c r="D42" s="8">
        <f>[1]Sharjah!G372</f>
        <v>16</v>
      </c>
      <c r="E42" s="8">
        <f>[1]Sharjah!H372</f>
        <v>13</v>
      </c>
      <c r="F42" s="8">
        <f>[1]Sharjah!I372</f>
        <v>14</v>
      </c>
      <c r="G42" s="8">
        <f>[1]Sharjah!J372</f>
        <v>4</v>
      </c>
      <c r="H42" s="8">
        <f>[1]Sharjah!K372</f>
        <v>10</v>
      </c>
      <c r="I42" s="8">
        <f>[1]Sharjah!L372</f>
        <v>3</v>
      </c>
      <c r="J42" s="8">
        <f>[1]Sharjah!M372</f>
        <v>2</v>
      </c>
      <c r="K42" s="8">
        <f>[1]Sharjah!N372</f>
        <v>1</v>
      </c>
      <c r="L42" s="8">
        <f>[1]Sharjah!O372</f>
        <v>2</v>
      </c>
      <c r="M42" s="8">
        <f>[1]Sharjah!P372</f>
        <v>1</v>
      </c>
      <c r="N42" s="8">
        <f>[1]Sharjah!Q372</f>
        <v>0</v>
      </c>
      <c r="O42" s="8">
        <f>[1]Sharjah!R372</f>
        <v>3</v>
      </c>
      <c r="P42" s="8">
        <f>[1]Sharjah!S372</f>
        <v>0</v>
      </c>
      <c r="Q42" s="8">
        <f>[1]Sharjah!T372</f>
        <v>0</v>
      </c>
      <c r="R42" s="8">
        <f>[1]Sharjah!U372</f>
        <v>1</v>
      </c>
      <c r="S42" s="8">
        <f>[1]Sharjah!V372</f>
        <v>1</v>
      </c>
      <c r="T42" s="8">
        <f>[1]Sharjah!W372</f>
        <v>0</v>
      </c>
      <c r="U42" s="8">
        <f>[1]Sharjah!X372</f>
        <v>1</v>
      </c>
      <c r="V42" s="8">
        <f>[1]Sharjah!Y372</f>
        <v>1</v>
      </c>
      <c r="W42" s="8">
        <f>[1]Sharjah!Z372</f>
        <v>1</v>
      </c>
      <c r="X42" s="8">
        <f>[1]Sharjah!AA372</f>
        <v>1</v>
      </c>
      <c r="Y42" s="8">
        <f>[1]Sharjah!AB372</f>
        <v>0</v>
      </c>
      <c r="Z42" s="8">
        <f>[1]Sharjah!AC372</f>
        <v>8</v>
      </c>
      <c r="AA42" s="5" t="s">
        <v>18</v>
      </c>
      <c r="AB42" s="27"/>
      <c r="AC42" s="30"/>
    </row>
    <row r="43" spans="1:29" ht="24.95" customHeight="1">
      <c r="A43" s="7">
        <f t="shared" ref="A43:Z43" si="8">A41+A42</f>
        <v>288</v>
      </c>
      <c r="B43" s="7">
        <f t="shared" si="8"/>
        <v>0</v>
      </c>
      <c r="C43" s="7">
        <f t="shared" si="8"/>
        <v>71</v>
      </c>
      <c r="D43" s="7">
        <f t="shared" si="8"/>
        <v>35</v>
      </c>
      <c r="E43" s="7">
        <f t="shared" si="8"/>
        <v>32</v>
      </c>
      <c r="F43" s="7">
        <f t="shared" si="8"/>
        <v>22</v>
      </c>
      <c r="G43" s="7">
        <f t="shared" si="8"/>
        <v>19</v>
      </c>
      <c r="H43" s="7">
        <f t="shared" si="8"/>
        <v>20</v>
      </c>
      <c r="I43" s="7">
        <f t="shared" si="8"/>
        <v>7</v>
      </c>
      <c r="J43" s="7">
        <f t="shared" si="8"/>
        <v>8</v>
      </c>
      <c r="K43" s="7">
        <f t="shared" si="8"/>
        <v>8</v>
      </c>
      <c r="L43" s="7">
        <f t="shared" si="8"/>
        <v>8</v>
      </c>
      <c r="M43" s="7">
        <f t="shared" si="8"/>
        <v>6</v>
      </c>
      <c r="N43" s="7">
        <f t="shared" si="8"/>
        <v>5</v>
      </c>
      <c r="O43" s="7">
        <f t="shared" si="8"/>
        <v>9</v>
      </c>
      <c r="P43" s="7">
        <f t="shared" si="8"/>
        <v>7</v>
      </c>
      <c r="Q43" s="7">
        <f t="shared" si="8"/>
        <v>8</v>
      </c>
      <c r="R43" s="7">
        <f t="shared" si="8"/>
        <v>3</v>
      </c>
      <c r="S43" s="7">
        <f t="shared" si="8"/>
        <v>2</v>
      </c>
      <c r="T43" s="7">
        <f t="shared" si="8"/>
        <v>0</v>
      </c>
      <c r="U43" s="7">
        <f t="shared" si="8"/>
        <v>3</v>
      </c>
      <c r="V43" s="7">
        <f t="shared" si="8"/>
        <v>3</v>
      </c>
      <c r="W43" s="7">
        <f t="shared" si="8"/>
        <v>1</v>
      </c>
      <c r="X43" s="7">
        <f t="shared" si="8"/>
        <v>1</v>
      </c>
      <c r="Y43" s="7">
        <f t="shared" si="8"/>
        <v>2</v>
      </c>
      <c r="Z43" s="7">
        <f t="shared" si="8"/>
        <v>8</v>
      </c>
      <c r="AA43" s="29" t="s">
        <v>12</v>
      </c>
      <c r="AB43" s="29"/>
      <c r="AC43" s="30"/>
    </row>
    <row r="44" spans="1:29" ht="24.95" customHeight="1">
      <c r="A44" s="7">
        <f>SUM(B44:Z44)</f>
        <v>900</v>
      </c>
      <c r="B44" s="8">
        <f>[1]Sharjah!E375</f>
        <v>0</v>
      </c>
      <c r="C44" s="8">
        <f>[1]Sharjah!F375</f>
        <v>18</v>
      </c>
      <c r="D44" s="8">
        <f>[1]Sharjah!G375</f>
        <v>21</v>
      </c>
      <c r="E44" s="8">
        <f>[1]Sharjah!H375</f>
        <v>30</v>
      </c>
      <c r="F44" s="8">
        <f>[1]Sharjah!I375</f>
        <v>45</v>
      </c>
      <c r="G44" s="8">
        <f>[1]Sharjah!J375</f>
        <v>45</v>
      </c>
      <c r="H44" s="8">
        <f>[1]Sharjah!K375</f>
        <v>83</v>
      </c>
      <c r="I44" s="8">
        <f>[1]Sharjah!L375</f>
        <v>77</v>
      </c>
      <c r="J44" s="8">
        <f>[1]Sharjah!M375</f>
        <v>98</v>
      </c>
      <c r="K44" s="8">
        <f>[1]Sharjah!N375</f>
        <v>94</v>
      </c>
      <c r="L44" s="8">
        <f>[1]Sharjah!O375</f>
        <v>87</v>
      </c>
      <c r="M44" s="8">
        <f>[1]Sharjah!P375</f>
        <v>87</v>
      </c>
      <c r="N44" s="8">
        <f>[1]Sharjah!Q375</f>
        <v>70</v>
      </c>
      <c r="O44" s="8">
        <f>[1]Sharjah!R375</f>
        <v>49</v>
      </c>
      <c r="P44" s="8">
        <f>[1]Sharjah!S375</f>
        <v>38</v>
      </c>
      <c r="Q44" s="8">
        <f>[1]Sharjah!T375</f>
        <v>5</v>
      </c>
      <c r="R44" s="8">
        <f>[1]Sharjah!U375</f>
        <v>4</v>
      </c>
      <c r="S44" s="8">
        <f>[1]Sharjah!V375</f>
        <v>7</v>
      </c>
      <c r="T44" s="8">
        <f>[1]Sharjah!W375</f>
        <v>1</v>
      </c>
      <c r="U44" s="8">
        <f>[1]Sharjah!X375</f>
        <v>0</v>
      </c>
      <c r="V44" s="8">
        <f>[1]Sharjah!Y375</f>
        <v>4</v>
      </c>
      <c r="W44" s="8">
        <f>[1]Sharjah!Z375</f>
        <v>1</v>
      </c>
      <c r="X44" s="8">
        <f>[1]Sharjah!AA375</f>
        <v>11</v>
      </c>
      <c r="Y44" s="8">
        <f>[1]Sharjah!AB375</f>
        <v>5</v>
      </c>
      <c r="Z44" s="8">
        <f>[1]Sharjah!AC375</f>
        <v>20</v>
      </c>
      <c r="AA44" s="5" t="s">
        <v>15</v>
      </c>
      <c r="AB44" s="27" t="s">
        <v>20</v>
      </c>
      <c r="AC44" s="30"/>
    </row>
    <row r="45" spans="1:29" ht="24.95" customHeight="1">
      <c r="A45" s="7">
        <f>SUM(B45:Z45)</f>
        <v>291</v>
      </c>
      <c r="B45" s="8">
        <f>[1]Sharjah!E376</f>
        <v>0</v>
      </c>
      <c r="C45" s="8">
        <f>[1]Sharjah!F376</f>
        <v>28</v>
      </c>
      <c r="D45" s="8">
        <f>[1]Sharjah!G376</f>
        <v>27</v>
      </c>
      <c r="E45" s="8">
        <f>[1]Sharjah!H376</f>
        <v>19</v>
      </c>
      <c r="F45" s="8">
        <f>[1]Sharjah!I376</f>
        <v>28</v>
      </c>
      <c r="G45" s="8">
        <f>[1]Sharjah!J376</f>
        <v>24</v>
      </c>
      <c r="H45" s="8">
        <f>[1]Sharjah!K376</f>
        <v>22</v>
      </c>
      <c r="I45" s="8">
        <f>[1]Sharjah!L376</f>
        <v>13</v>
      </c>
      <c r="J45" s="8">
        <f>[1]Sharjah!M376</f>
        <v>13</v>
      </c>
      <c r="K45" s="8">
        <f>[1]Sharjah!N376</f>
        <v>13</v>
      </c>
      <c r="L45" s="8">
        <f>[1]Sharjah!O376</f>
        <v>21</v>
      </c>
      <c r="M45" s="8">
        <f>[1]Sharjah!P376</f>
        <v>16</v>
      </c>
      <c r="N45" s="8">
        <f>[1]Sharjah!Q376</f>
        <v>12</v>
      </c>
      <c r="O45" s="8">
        <f>[1]Sharjah!R376</f>
        <v>9</v>
      </c>
      <c r="P45" s="8">
        <f>[1]Sharjah!S376</f>
        <v>7</v>
      </c>
      <c r="Q45" s="8">
        <f>[1]Sharjah!T376</f>
        <v>3</v>
      </c>
      <c r="R45" s="8">
        <f>[1]Sharjah!U376</f>
        <v>1</v>
      </c>
      <c r="S45" s="8">
        <f>[1]Sharjah!V376</f>
        <v>2</v>
      </c>
      <c r="T45" s="8">
        <f>[1]Sharjah!W376</f>
        <v>0</v>
      </c>
      <c r="U45" s="8">
        <f>[1]Sharjah!X376</f>
        <v>1</v>
      </c>
      <c r="V45" s="8">
        <f>[1]Sharjah!Y376</f>
        <v>0</v>
      </c>
      <c r="W45" s="8">
        <f>[1]Sharjah!Z376</f>
        <v>3</v>
      </c>
      <c r="X45" s="8">
        <f>[1]Sharjah!AA376</f>
        <v>10</v>
      </c>
      <c r="Y45" s="8">
        <f>[1]Sharjah!AB376</f>
        <v>6</v>
      </c>
      <c r="Z45" s="8">
        <f>[1]Sharjah!AC376</f>
        <v>13</v>
      </c>
      <c r="AA45" s="5" t="s">
        <v>18</v>
      </c>
      <c r="AB45" s="27"/>
      <c r="AC45" s="30"/>
    </row>
    <row r="46" spans="1:29" ht="24.95" customHeight="1">
      <c r="A46" s="7">
        <f t="shared" ref="A46:Z46" si="9">SUM(A44:A45)</f>
        <v>1191</v>
      </c>
      <c r="B46" s="7">
        <f t="shared" si="9"/>
        <v>0</v>
      </c>
      <c r="C46" s="7">
        <f t="shared" si="9"/>
        <v>46</v>
      </c>
      <c r="D46" s="7">
        <f t="shared" si="9"/>
        <v>48</v>
      </c>
      <c r="E46" s="7">
        <f t="shared" si="9"/>
        <v>49</v>
      </c>
      <c r="F46" s="7">
        <f t="shared" si="9"/>
        <v>73</v>
      </c>
      <c r="G46" s="7">
        <f t="shared" si="9"/>
        <v>69</v>
      </c>
      <c r="H46" s="7">
        <f t="shared" si="9"/>
        <v>105</v>
      </c>
      <c r="I46" s="7">
        <f t="shared" si="9"/>
        <v>90</v>
      </c>
      <c r="J46" s="7">
        <f t="shared" si="9"/>
        <v>111</v>
      </c>
      <c r="K46" s="7">
        <f t="shared" si="9"/>
        <v>107</v>
      </c>
      <c r="L46" s="7">
        <f t="shared" si="9"/>
        <v>108</v>
      </c>
      <c r="M46" s="7">
        <f t="shared" si="9"/>
        <v>103</v>
      </c>
      <c r="N46" s="7">
        <f t="shared" si="9"/>
        <v>82</v>
      </c>
      <c r="O46" s="7">
        <f t="shared" si="9"/>
        <v>58</v>
      </c>
      <c r="P46" s="7">
        <f t="shared" si="9"/>
        <v>45</v>
      </c>
      <c r="Q46" s="7">
        <f t="shared" si="9"/>
        <v>8</v>
      </c>
      <c r="R46" s="7">
        <f t="shared" si="9"/>
        <v>5</v>
      </c>
      <c r="S46" s="7">
        <f t="shared" si="9"/>
        <v>9</v>
      </c>
      <c r="T46" s="7">
        <f t="shared" si="9"/>
        <v>1</v>
      </c>
      <c r="U46" s="7">
        <f t="shared" si="9"/>
        <v>1</v>
      </c>
      <c r="V46" s="7">
        <f t="shared" si="9"/>
        <v>4</v>
      </c>
      <c r="W46" s="7">
        <f t="shared" si="9"/>
        <v>4</v>
      </c>
      <c r="X46" s="7">
        <f t="shared" si="9"/>
        <v>21</v>
      </c>
      <c r="Y46" s="7">
        <f t="shared" si="9"/>
        <v>11</v>
      </c>
      <c r="Z46" s="7">
        <f t="shared" si="9"/>
        <v>33</v>
      </c>
      <c r="AA46" s="29" t="s">
        <v>12</v>
      </c>
      <c r="AB46" s="29"/>
      <c r="AC46" s="30"/>
    </row>
    <row r="47" spans="1:29" ht="24.95" customHeight="1">
      <c r="A47" s="7">
        <f t="shared" ref="A47:Z47" si="10">SUM(A43+A46)</f>
        <v>1479</v>
      </c>
      <c r="B47" s="7">
        <f t="shared" si="10"/>
        <v>0</v>
      </c>
      <c r="C47" s="7">
        <f t="shared" si="10"/>
        <v>117</v>
      </c>
      <c r="D47" s="7">
        <f t="shared" si="10"/>
        <v>83</v>
      </c>
      <c r="E47" s="7">
        <f t="shared" si="10"/>
        <v>81</v>
      </c>
      <c r="F47" s="7">
        <f t="shared" si="10"/>
        <v>95</v>
      </c>
      <c r="G47" s="7">
        <f t="shared" si="10"/>
        <v>88</v>
      </c>
      <c r="H47" s="7">
        <f t="shared" si="10"/>
        <v>125</v>
      </c>
      <c r="I47" s="7">
        <f t="shared" si="10"/>
        <v>97</v>
      </c>
      <c r="J47" s="7">
        <f t="shared" si="10"/>
        <v>119</v>
      </c>
      <c r="K47" s="7">
        <f t="shared" si="10"/>
        <v>115</v>
      </c>
      <c r="L47" s="7">
        <f t="shared" si="10"/>
        <v>116</v>
      </c>
      <c r="M47" s="7">
        <f t="shared" si="10"/>
        <v>109</v>
      </c>
      <c r="N47" s="7">
        <f t="shared" si="10"/>
        <v>87</v>
      </c>
      <c r="O47" s="7">
        <f t="shared" si="10"/>
        <v>67</v>
      </c>
      <c r="P47" s="7">
        <f t="shared" si="10"/>
        <v>52</v>
      </c>
      <c r="Q47" s="7">
        <f t="shared" si="10"/>
        <v>16</v>
      </c>
      <c r="R47" s="7">
        <f t="shared" si="10"/>
        <v>8</v>
      </c>
      <c r="S47" s="7">
        <f t="shared" si="10"/>
        <v>11</v>
      </c>
      <c r="T47" s="7">
        <f t="shared" si="10"/>
        <v>1</v>
      </c>
      <c r="U47" s="7">
        <f t="shared" si="10"/>
        <v>4</v>
      </c>
      <c r="V47" s="7">
        <f t="shared" si="10"/>
        <v>7</v>
      </c>
      <c r="W47" s="7">
        <f t="shared" si="10"/>
        <v>5</v>
      </c>
      <c r="X47" s="7">
        <f t="shared" si="10"/>
        <v>22</v>
      </c>
      <c r="Y47" s="7">
        <f t="shared" si="10"/>
        <v>13</v>
      </c>
      <c r="Z47" s="7">
        <f t="shared" si="10"/>
        <v>41</v>
      </c>
      <c r="AA47" s="29" t="s">
        <v>12</v>
      </c>
      <c r="AB47" s="29"/>
      <c r="AC47" s="30"/>
    </row>
    <row r="48" spans="1:29" ht="24.95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</row>
    <row r="49" spans="1:29" ht="24.9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</row>
    <row r="50" spans="1:29" ht="24.95" customHeight="1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</row>
    <row r="51" spans="1:29" s="12" customFormat="1" ht="20.100000000000001" customHeight="1">
      <c r="A51" s="13" t="s">
        <v>0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5"/>
    </row>
    <row r="52" spans="1:29" s="12" customFormat="1" ht="20.100000000000001" customHeight="1">
      <c r="A52" s="13" t="s">
        <v>32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5"/>
    </row>
    <row r="53" spans="1:29" ht="24.95" customHeight="1">
      <c r="A53" s="16" t="s">
        <v>12</v>
      </c>
      <c r="B53" s="22" t="s">
        <v>24</v>
      </c>
      <c r="C53" s="26" t="s">
        <v>1</v>
      </c>
      <c r="D53" s="26">
        <v>80</v>
      </c>
      <c r="E53" s="26">
        <v>75</v>
      </c>
      <c r="F53" s="26">
        <v>70</v>
      </c>
      <c r="G53" s="26">
        <v>65</v>
      </c>
      <c r="H53" s="26">
        <v>60</v>
      </c>
      <c r="I53" s="26">
        <v>55</v>
      </c>
      <c r="J53" s="26">
        <v>50</v>
      </c>
      <c r="K53" s="26">
        <v>45</v>
      </c>
      <c r="L53" s="26">
        <v>40</v>
      </c>
      <c r="M53" s="26">
        <v>35</v>
      </c>
      <c r="N53" s="26">
        <v>30</v>
      </c>
      <c r="O53" s="26">
        <v>25</v>
      </c>
      <c r="P53" s="26">
        <v>20</v>
      </c>
      <c r="Q53" s="26">
        <v>15</v>
      </c>
      <c r="R53" s="26">
        <v>10</v>
      </c>
      <c r="S53" s="26" t="s">
        <v>2</v>
      </c>
      <c r="T53" s="26" t="s">
        <v>3</v>
      </c>
      <c r="U53" s="26" t="s">
        <v>4</v>
      </c>
      <c r="V53" s="26" t="s">
        <v>5</v>
      </c>
      <c r="W53" s="26" t="s">
        <v>6</v>
      </c>
      <c r="X53" s="22" t="s">
        <v>7</v>
      </c>
      <c r="Y53" s="19" t="s">
        <v>8</v>
      </c>
      <c r="Z53" s="19" t="s">
        <v>9</v>
      </c>
      <c r="AA53" s="3"/>
      <c r="AB53" s="3"/>
      <c r="AC53" s="3"/>
    </row>
    <row r="54" spans="1:29" ht="24.95" customHeight="1">
      <c r="A54" s="17"/>
      <c r="B54" s="23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3"/>
      <c r="Y54" s="20"/>
      <c r="Z54" s="20"/>
      <c r="AA54" s="3" t="s">
        <v>10</v>
      </c>
      <c r="AB54" s="3" t="s">
        <v>10</v>
      </c>
      <c r="AC54" s="25" t="s">
        <v>11</v>
      </c>
    </row>
    <row r="55" spans="1:29" ht="24.95" customHeight="1">
      <c r="A55" s="17"/>
      <c r="B55" s="23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3"/>
      <c r="Y55" s="20"/>
      <c r="Z55" s="20"/>
      <c r="AA55" s="3"/>
      <c r="AB55" s="3"/>
      <c r="AC55" s="25"/>
    </row>
    <row r="56" spans="1:29" ht="24.95" customHeight="1">
      <c r="A56" s="18"/>
      <c r="B56" s="24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4"/>
      <c r="Y56" s="21"/>
      <c r="Z56" s="21"/>
      <c r="AA56" s="4" t="s">
        <v>13</v>
      </c>
      <c r="AB56" s="4" t="s">
        <v>14</v>
      </c>
      <c r="AC56" s="25"/>
    </row>
    <row r="57" spans="1:29" ht="24.95" customHeight="1">
      <c r="A57" s="7">
        <f>SUM(B57:Z57)</f>
        <v>42</v>
      </c>
      <c r="B57" s="10">
        <f>[1]Ajman!E371</f>
        <v>0</v>
      </c>
      <c r="C57" s="10">
        <f>[1]Ajman!F371</f>
        <v>7</v>
      </c>
      <c r="D57" s="10">
        <f>[1]Ajman!G371</f>
        <v>0</v>
      </c>
      <c r="E57" s="10">
        <f>[1]Ajman!H371</f>
        <v>3</v>
      </c>
      <c r="F57" s="10">
        <f>[1]Ajman!I371</f>
        <v>2</v>
      </c>
      <c r="G57" s="10">
        <f>[1]Ajman!J371</f>
        <v>2</v>
      </c>
      <c r="H57" s="10">
        <f>[1]Ajman!K371</f>
        <v>0</v>
      </c>
      <c r="I57" s="10">
        <f>[1]Ajman!L371</f>
        <v>1</v>
      </c>
      <c r="J57" s="10">
        <f>[1]Ajman!M371</f>
        <v>2</v>
      </c>
      <c r="K57" s="10">
        <f>[1]Ajman!N371</f>
        <v>1</v>
      </c>
      <c r="L57" s="10">
        <f>[1]Ajman!O371</f>
        <v>3</v>
      </c>
      <c r="M57" s="10">
        <f>[1]Ajman!P371</f>
        <v>4</v>
      </c>
      <c r="N57" s="10">
        <f>[1]Ajman!Q371</f>
        <v>1</v>
      </c>
      <c r="O57" s="10">
        <f>[1]Ajman!R371</f>
        <v>3</v>
      </c>
      <c r="P57" s="10">
        <f>[1]Ajman!S371</f>
        <v>1</v>
      </c>
      <c r="Q57" s="10">
        <f>[1]Ajman!T371</f>
        <v>4</v>
      </c>
      <c r="R57" s="10">
        <f>[1]Ajman!U371</f>
        <v>1</v>
      </c>
      <c r="S57" s="10">
        <f>[1]Ajman!V371</f>
        <v>0</v>
      </c>
      <c r="T57" s="10">
        <f>[1]Ajman!W371</f>
        <v>1</v>
      </c>
      <c r="U57" s="10">
        <f>[1]Ajman!X371</f>
        <v>1</v>
      </c>
      <c r="V57" s="10">
        <f>[1]Ajman!Y371</f>
        <v>0</v>
      </c>
      <c r="W57" s="10">
        <f>[1]Ajman!Z371</f>
        <v>0</v>
      </c>
      <c r="X57" s="10">
        <f>[1]Ajman!AA371</f>
        <v>1</v>
      </c>
      <c r="Y57" s="10">
        <f>[1]Ajman!AB371</f>
        <v>0</v>
      </c>
      <c r="Z57" s="10">
        <f>[1]Ajman!AC371</f>
        <v>4</v>
      </c>
      <c r="AA57" s="5" t="s">
        <v>15</v>
      </c>
      <c r="AB57" s="27" t="s">
        <v>16</v>
      </c>
      <c r="AC57" s="30" t="s">
        <v>25</v>
      </c>
    </row>
    <row r="58" spans="1:29" ht="24.95" customHeight="1">
      <c r="A58" s="7">
        <f>SUM(B58:Z58)</f>
        <v>19</v>
      </c>
      <c r="B58" s="10">
        <f>[1]Ajman!E372</f>
        <v>0</v>
      </c>
      <c r="C58" s="10">
        <f>[1]Ajman!F372</f>
        <v>4</v>
      </c>
      <c r="D58" s="10">
        <f>[1]Ajman!G372</f>
        <v>3</v>
      </c>
      <c r="E58" s="10">
        <f>[1]Ajman!H372</f>
        <v>1</v>
      </c>
      <c r="F58" s="10">
        <f>[1]Ajman!I372</f>
        <v>0</v>
      </c>
      <c r="G58" s="10">
        <f>[1]Ajman!J372</f>
        <v>1</v>
      </c>
      <c r="H58" s="10">
        <f>[1]Ajman!K372</f>
        <v>1</v>
      </c>
      <c r="I58" s="10">
        <f>[1]Ajman!L372</f>
        <v>0</v>
      </c>
      <c r="J58" s="10">
        <f>[1]Ajman!M372</f>
        <v>0</v>
      </c>
      <c r="K58" s="10">
        <f>[1]Ajman!N372</f>
        <v>1</v>
      </c>
      <c r="L58" s="10">
        <f>[1]Ajman!O372</f>
        <v>0</v>
      </c>
      <c r="M58" s="10">
        <f>[1]Ajman!P372</f>
        <v>1</v>
      </c>
      <c r="N58" s="10">
        <f>[1]Ajman!Q372</f>
        <v>0</v>
      </c>
      <c r="O58" s="10">
        <f>[1]Ajman!R372</f>
        <v>1</v>
      </c>
      <c r="P58" s="10">
        <f>[1]Ajman!S372</f>
        <v>1</v>
      </c>
      <c r="Q58" s="10">
        <f>[1]Ajman!T372</f>
        <v>1</v>
      </c>
      <c r="R58" s="10">
        <f>[1]Ajman!U372</f>
        <v>0</v>
      </c>
      <c r="S58" s="10">
        <f>[1]Ajman!V372</f>
        <v>1</v>
      </c>
      <c r="T58" s="10">
        <f>[1]Ajman!W372</f>
        <v>0</v>
      </c>
      <c r="U58" s="10">
        <f>[1]Ajman!X372</f>
        <v>0</v>
      </c>
      <c r="V58" s="10">
        <f>[1]Ajman!Y372</f>
        <v>0</v>
      </c>
      <c r="W58" s="10">
        <f>[1]Ajman!Z372</f>
        <v>0</v>
      </c>
      <c r="X58" s="10">
        <f>[1]Ajman!AA372</f>
        <v>3</v>
      </c>
      <c r="Y58" s="10">
        <f>[1]Ajman!AB372</f>
        <v>0</v>
      </c>
      <c r="Z58" s="10">
        <f>[1]Ajman!AC372</f>
        <v>0</v>
      </c>
      <c r="AA58" s="5" t="s">
        <v>18</v>
      </c>
      <c r="AB58" s="27"/>
      <c r="AC58" s="30"/>
    </row>
    <row r="59" spans="1:29" ht="24.95" customHeight="1">
      <c r="A59" s="7">
        <f t="shared" ref="A59:Z59" si="11">A57+A58</f>
        <v>61</v>
      </c>
      <c r="B59" s="7">
        <f t="shared" si="11"/>
        <v>0</v>
      </c>
      <c r="C59" s="7">
        <f t="shared" si="11"/>
        <v>11</v>
      </c>
      <c r="D59" s="7">
        <f t="shared" si="11"/>
        <v>3</v>
      </c>
      <c r="E59" s="7">
        <f t="shared" si="11"/>
        <v>4</v>
      </c>
      <c r="F59" s="7">
        <f t="shared" si="11"/>
        <v>2</v>
      </c>
      <c r="G59" s="7">
        <f t="shared" si="11"/>
        <v>3</v>
      </c>
      <c r="H59" s="7">
        <f t="shared" si="11"/>
        <v>1</v>
      </c>
      <c r="I59" s="7">
        <f t="shared" si="11"/>
        <v>1</v>
      </c>
      <c r="J59" s="7">
        <f t="shared" si="11"/>
        <v>2</v>
      </c>
      <c r="K59" s="7">
        <f t="shared" si="11"/>
        <v>2</v>
      </c>
      <c r="L59" s="7">
        <f t="shared" si="11"/>
        <v>3</v>
      </c>
      <c r="M59" s="7">
        <f t="shared" si="11"/>
        <v>5</v>
      </c>
      <c r="N59" s="7">
        <f t="shared" si="11"/>
        <v>1</v>
      </c>
      <c r="O59" s="7">
        <f t="shared" si="11"/>
        <v>4</v>
      </c>
      <c r="P59" s="7">
        <f t="shared" si="11"/>
        <v>2</v>
      </c>
      <c r="Q59" s="7">
        <f t="shared" si="11"/>
        <v>5</v>
      </c>
      <c r="R59" s="7">
        <f t="shared" si="11"/>
        <v>1</v>
      </c>
      <c r="S59" s="7">
        <f t="shared" si="11"/>
        <v>1</v>
      </c>
      <c r="T59" s="7">
        <f t="shared" si="11"/>
        <v>1</v>
      </c>
      <c r="U59" s="7">
        <f t="shared" si="11"/>
        <v>1</v>
      </c>
      <c r="V59" s="7">
        <f t="shared" si="11"/>
        <v>0</v>
      </c>
      <c r="W59" s="7">
        <f t="shared" si="11"/>
        <v>0</v>
      </c>
      <c r="X59" s="7">
        <f t="shared" si="11"/>
        <v>4</v>
      </c>
      <c r="Y59" s="7">
        <f t="shared" si="11"/>
        <v>0</v>
      </c>
      <c r="Z59" s="7">
        <f t="shared" si="11"/>
        <v>4</v>
      </c>
      <c r="AA59" s="29" t="s">
        <v>12</v>
      </c>
      <c r="AB59" s="29"/>
      <c r="AC59" s="30"/>
    </row>
    <row r="60" spans="1:29" ht="24.95" customHeight="1">
      <c r="A60" s="7">
        <f>SUM(B60:Z60)</f>
        <v>358</v>
      </c>
      <c r="B60" s="10">
        <f>[1]Ajman!E375</f>
        <v>0</v>
      </c>
      <c r="C60" s="10">
        <f>[1]Ajman!F375</f>
        <v>7</v>
      </c>
      <c r="D60" s="10">
        <f>[1]Ajman!G375</f>
        <v>3</v>
      </c>
      <c r="E60" s="10">
        <f>[1]Ajman!H375</f>
        <v>13</v>
      </c>
      <c r="F60" s="10">
        <f>[1]Ajman!I375</f>
        <v>14</v>
      </c>
      <c r="G60" s="10">
        <f>[1]Ajman!J375</f>
        <v>19</v>
      </c>
      <c r="H60" s="10">
        <f>[1]Ajman!K375</f>
        <v>34</v>
      </c>
      <c r="I60" s="10">
        <f>[1]Ajman!L375</f>
        <v>34</v>
      </c>
      <c r="J60" s="10">
        <f>[1]Ajman!M375</f>
        <v>26</v>
      </c>
      <c r="K60" s="10">
        <f>[1]Ajman!N375</f>
        <v>36</v>
      </c>
      <c r="L60" s="10">
        <f>[1]Ajman!O375</f>
        <v>25</v>
      </c>
      <c r="M60" s="10">
        <f>[1]Ajman!P375</f>
        <v>41</v>
      </c>
      <c r="N60" s="10">
        <f>[1]Ajman!Q375</f>
        <v>30</v>
      </c>
      <c r="O60" s="10">
        <f>[1]Ajman!R375</f>
        <v>30</v>
      </c>
      <c r="P60" s="10">
        <f>[1]Ajman!S375</f>
        <v>18</v>
      </c>
      <c r="Q60" s="10">
        <f>[1]Ajman!T375</f>
        <v>5</v>
      </c>
      <c r="R60" s="10">
        <f>[1]Ajman!U375</f>
        <v>1</v>
      </c>
      <c r="S60" s="10">
        <f>[1]Ajman!V375</f>
        <v>0</v>
      </c>
      <c r="T60" s="10">
        <f>[1]Ajman!W375</f>
        <v>1</v>
      </c>
      <c r="U60" s="10">
        <f>[1]Ajman!X375</f>
        <v>0</v>
      </c>
      <c r="V60" s="10">
        <f>[1]Ajman!Y375</f>
        <v>1</v>
      </c>
      <c r="W60" s="10">
        <f>[1]Ajman!Z375</f>
        <v>2</v>
      </c>
      <c r="X60" s="10">
        <f>[1]Ajman!AA375</f>
        <v>8</v>
      </c>
      <c r="Y60" s="10">
        <f>[1]Ajman!AB375</f>
        <v>1</v>
      </c>
      <c r="Z60" s="10">
        <f>[1]Ajman!AC375</f>
        <v>9</v>
      </c>
      <c r="AA60" s="5" t="s">
        <v>15</v>
      </c>
      <c r="AB60" s="27" t="s">
        <v>20</v>
      </c>
      <c r="AC60" s="30"/>
    </row>
    <row r="61" spans="1:29" ht="24.95" customHeight="1">
      <c r="A61" s="7">
        <f>SUM(B61:Z61)</f>
        <v>106</v>
      </c>
      <c r="B61" s="10">
        <f>[1]Ajman!E376</f>
        <v>0</v>
      </c>
      <c r="C61" s="10">
        <f>[1]Ajman!F376</f>
        <v>11</v>
      </c>
      <c r="D61" s="10">
        <f>[1]Ajman!G376</f>
        <v>7</v>
      </c>
      <c r="E61" s="10">
        <f>[1]Ajman!H376</f>
        <v>5</v>
      </c>
      <c r="F61" s="10">
        <f>[1]Ajman!I376</f>
        <v>18</v>
      </c>
      <c r="G61" s="10">
        <f>[1]Ajman!J376</f>
        <v>10</v>
      </c>
      <c r="H61" s="10">
        <f>[1]Ajman!K376</f>
        <v>6</v>
      </c>
      <c r="I61" s="10">
        <f>[1]Ajman!L376</f>
        <v>4</v>
      </c>
      <c r="J61" s="10">
        <f>[1]Ajman!M376</f>
        <v>4</v>
      </c>
      <c r="K61" s="10">
        <f>[1]Ajman!N376</f>
        <v>5</v>
      </c>
      <c r="L61" s="10">
        <f>[1]Ajman!O376</f>
        <v>3</v>
      </c>
      <c r="M61" s="10">
        <f>[1]Ajman!P376</f>
        <v>4</v>
      </c>
      <c r="N61" s="10">
        <f>[1]Ajman!Q376</f>
        <v>1</v>
      </c>
      <c r="O61" s="10">
        <f>[1]Ajman!R376</f>
        <v>2</v>
      </c>
      <c r="P61" s="10">
        <f>[1]Ajman!S376</f>
        <v>4</v>
      </c>
      <c r="Q61" s="10">
        <f>[1]Ajman!T376</f>
        <v>2</v>
      </c>
      <c r="R61" s="10">
        <f>[1]Ajman!U376</f>
        <v>2</v>
      </c>
      <c r="S61" s="10">
        <f>[1]Ajman!V376</f>
        <v>2</v>
      </c>
      <c r="T61" s="10">
        <f>[1]Ajman!W376</f>
        <v>0</v>
      </c>
      <c r="U61" s="10">
        <f>[1]Ajman!X376</f>
        <v>1</v>
      </c>
      <c r="V61" s="10">
        <f>[1]Ajman!Y376</f>
        <v>1</v>
      </c>
      <c r="W61" s="10">
        <f>[1]Ajman!Z376</f>
        <v>0</v>
      </c>
      <c r="X61" s="10">
        <f>[1]Ajman!AA376</f>
        <v>5</v>
      </c>
      <c r="Y61" s="10">
        <f>[1]Ajman!AB376</f>
        <v>1</v>
      </c>
      <c r="Z61" s="10">
        <f>[1]Ajman!AC376</f>
        <v>8</v>
      </c>
      <c r="AA61" s="5" t="s">
        <v>18</v>
      </c>
      <c r="AB61" s="27"/>
      <c r="AC61" s="30"/>
    </row>
    <row r="62" spans="1:29" ht="24.95" customHeight="1">
      <c r="A62" s="7">
        <f t="shared" ref="A62:Z62" si="12">SUM(A60:A61)</f>
        <v>464</v>
      </c>
      <c r="B62" s="7">
        <f t="shared" si="12"/>
        <v>0</v>
      </c>
      <c r="C62" s="7">
        <f t="shared" si="12"/>
        <v>18</v>
      </c>
      <c r="D62" s="7">
        <f t="shared" si="12"/>
        <v>10</v>
      </c>
      <c r="E62" s="7">
        <f t="shared" si="12"/>
        <v>18</v>
      </c>
      <c r="F62" s="7">
        <f t="shared" si="12"/>
        <v>32</v>
      </c>
      <c r="G62" s="7">
        <f t="shared" si="12"/>
        <v>29</v>
      </c>
      <c r="H62" s="7">
        <f t="shared" si="12"/>
        <v>40</v>
      </c>
      <c r="I62" s="7">
        <f t="shared" si="12"/>
        <v>38</v>
      </c>
      <c r="J62" s="7">
        <f t="shared" si="12"/>
        <v>30</v>
      </c>
      <c r="K62" s="7">
        <f t="shared" si="12"/>
        <v>41</v>
      </c>
      <c r="L62" s="7">
        <f t="shared" si="12"/>
        <v>28</v>
      </c>
      <c r="M62" s="7">
        <f t="shared" si="12"/>
        <v>45</v>
      </c>
      <c r="N62" s="7">
        <f t="shared" si="12"/>
        <v>31</v>
      </c>
      <c r="O62" s="7">
        <f t="shared" si="12"/>
        <v>32</v>
      </c>
      <c r="P62" s="7">
        <f t="shared" si="12"/>
        <v>22</v>
      </c>
      <c r="Q62" s="7">
        <f t="shared" si="12"/>
        <v>7</v>
      </c>
      <c r="R62" s="7">
        <f t="shared" si="12"/>
        <v>3</v>
      </c>
      <c r="S62" s="7">
        <f t="shared" si="12"/>
        <v>2</v>
      </c>
      <c r="T62" s="7">
        <f t="shared" si="12"/>
        <v>1</v>
      </c>
      <c r="U62" s="7">
        <f t="shared" si="12"/>
        <v>1</v>
      </c>
      <c r="V62" s="7">
        <f t="shared" si="12"/>
        <v>2</v>
      </c>
      <c r="W62" s="7">
        <f t="shared" si="12"/>
        <v>2</v>
      </c>
      <c r="X62" s="7">
        <f t="shared" si="12"/>
        <v>13</v>
      </c>
      <c r="Y62" s="7">
        <f t="shared" si="12"/>
        <v>2</v>
      </c>
      <c r="Z62" s="7">
        <f t="shared" si="12"/>
        <v>17</v>
      </c>
      <c r="AA62" s="29" t="s">
        <v>12</v>
      </c>
      <c r="AB62" s="29"/>
      <c r="AC62" s="30"/>
    </row>
    <row r="63" spans="1:29" ht="24.95" customHeight="1">
      <c r="A63" s="7">
        <f t="shared" ref="A63:Z63" si="13">SUM(A59+A62)</f>
        <v>525</v>
      </c>
      <c r="B63" s="7">
        <f t="shared" si="13"/>
        <v>0</v>
      </c>
      <c r="C63" s="7">
        <f t="shared" si="13"/>
        <v>29</v>
      </c>
      <c r="D63" s="7">
        <f t="shared" si="13"/>
        <v>13</v>
      </c>
      <c r="E63" s="7">
        <f t="shared" si="13"/>
        <v>22</v>
      </c>
      <c r="F63" s="7">
        <f t="shared" si="13"/>
        <v>34</v>
      </c>
      <c r="G63" s="7">
        <f t="shared" si="13"/>
        <v>32</v>
      </c>
      <c r="H63" s="7">
        <f t="shared" si="13"/>
        <v>41</v>
      </c>
      <c r="I63" s="7">
        <f t="shared" si="13"/>
        <v>39</v>
      </c>
      <c r="J63" s="7">
        <f t="shared" si="13"/>
        <v>32</v>
      </c>
      <c r="K63" s="7">
        <f t="shared" si="13"/>
        <v>43</v>
      </c>
      <c r="L63" s="7">
        <f t="shared" si="13"/>
        <v>31</v>
      </c>
      <c r="M63" s="7">
        <f t="shared" si="13"/>
        <v>50</v>
      </c>
      <c r="N63" s="7">
        <f t="shared" si="13"/>
        <v>32</v>
      </c>
      <c r="O63" s="7">
        <f t="shared" si="13"/>
        <v>36</v>
      </c>
      <c r="P63" s="7">
        <f t="shared" si="13"/>
        <v>24</v>
      </c>
      <c r="Q63" s="7">
        <f t="shared" si="13"/>
        <v>12</v>
      </c>
      <c r="R63" s="7">
        <f t="shared" si="13"/>
        <v>4</v>
      </c>
      <c r="S63" s="7">
        <f t="shared" si="13"/>
        <v>3</v>
      </c>
      <c r="T63" s="7">
        <f t="shared" si="13"/>
        <v>2</v>
      </c>
      <c r="U63" s="7">
        <f t="shared" si="13"/>
        <v>2</v>
      </c>
      <c r="V63" s="7">
        <f t="shared" si="13"/>
        <v>2</v>
      </c>
      <c r="W63" s="7">
        <f t="shared" si="13"/>
        <v>2</v>
      </c>
      <c r="X63" s="7">
        <f t="shared" si="13"/>
        <v>17</v>
      </c>
      <c r="Y63" s="7">
        <f t="shared" si="13"/>
        <v>2</v>
      </c>
      <c r="Z63" s="7">
        <f t="shared" si="13"/>
        <v>21</v>
      </c>
      <c r="AA63" s="29" t="s">
        <v>12</v>
      </c>
      <c r="AB63" s="29"/>
      <c r="AC63" s="30"/>
    </row>
    <row r="64" spans="1:29" ht="24.95" customHeight="1">
      <c r="A64" s="7">
        <f>SUM(B64:Z64)</f>
        <v>33</v>
      </c>
      <c r="B64" s="8">
        <f>[1]UAQ!E371</f>
        <v>0</v>
      </c>
      <c r="C64" s="8">
        <f>[1]UAQ!F371</f>
        <v>5</v>
      </c>
      <c r="D64" s="8">
        <f>[1]UAQ!G371</f>
        <v>5</v>
      </c>
      <c r="E64" s="8">
        <f>[1]UAQ!H371</f>
        <v>3</v>
      </c>
      <c r="F64" s="8">
        <f>[1]UAQ!I371</f>
        <v>2</v>
      </c>
      <c r="G64" s="8">
        <f>[1]UAQ!J371</f>
        <v>4</v>
      </c>
      <c r="H64" s="8">
        <f>[1]UAQ!K371</f>
        <v>4</v>
      </c>
      <c r="I64" s="8">
        <f>[1]UAQ!L371</f>
        <v>2</v>
      </c>
      <c r="J64" s="8">
        <f>[1]UAQ!M371</f>
        <v>0</v>
      </c>
      <c r="K64" s="8">
        <f>[1]UAQ!N371</f>
        <v>2</v>
      </c>
      <c r="L64" s="8">
        <f>[1]UAQ!O371</f>
        <v>0</v>
      </c>
      <c r="M64" s="8">
        <f>[1]UAQ!P371</f>
        <v>1</v>
      </c>
      <c r="N64" s="8">
        <f>[1]UAQ!Q371</f>
        <v>0</v>
      </c>
      <c r="O64" s="8">
        <f>[1]UAQ!R371</f>
        <v>2</v>
      </c>
      <c r="P64" s="8">
        <f>[1]UAQ!S371</f>
        <v>1</v>
      </c>
      <c r="Q64" s="8">
        <f>[1]UAQ!T371</f>
        <v>2</v>
      </c>
      <c r="R64" s="8">
        <f>[1]UAQ!U371</f>
        <v>0</v>
      </c>
      <c r="S64" s="8">
        <f>[1]UAQ!V371</f>
        <v>0</v>
      </c>
      <c r="T64" s="8">
        <f>[1]UAQ!W371</f>
        <v>0</v>
      </c>
      <c r="U64" s="8">
        <f>[1]UAQ!X371</f>
        <v>0</v>
      </c>
      <c r="V64" s="8">
        <f>[1]UAQ!Y371</f>
        <v>0</v>
      </c>
      <c r="W64" s="8">
        <f>[1]UAQ!Z371</f>
        <v>0</v>
      </c>
      <c r="X64" s="8">
        <f>[1]UAQ!AA371</f>
        <v>0</v>
      </c>
      <c r="Y64" s="8">
        <f>[1]UAQ!AB371</f>
        <v>0</v>
      </c>
      <c r="Z64" s="8">
        <f>[1]UAQ!AC371</f>
        <v>0</v>
      </c>
      <c r="AA64" s="5" t="s">
        <v>15</v>
      </c>
      <c r="AB64" s="27" t="s">
        <v>16</v>
      </c>
      <c r="AC64" s="30" t="s">
        <v>26</v>
      </c>
    </row>
    <row r="65" spans="1:29" ht="24.95" customHeight="1">
      <c r="A65" s="7">
        <f>SUM(B65:Z65)</f>
        <v>19</v>
      </c>
      <c r="B65" s="8">
        <f>[1]UAQ!E372</f>
        <v>0</v>
      </c>
      <c r="C65" s="8">
        <f>[1]UAQ!F372</f>
        <v>4</v>
      </c>
      <c r="D65" s="8">
        <f>[1]UAQ!G372</f>
        <v>1</v>
      </c>
      <c r="E65" s="8">
        <f>[1]UAQ!H372</f>
        <v>2</v>
      </c>
      <c r="F65" s="8">
        <f>[1]UAQ!I372</f>
        <v>2</v>
      </c>
      <c r="G65" s="8">
        <f>[1]UAQ!J372</f>
        <v>1</v>
      </c>
      <c r="H65" s="8">
        <f>[1]UAQ!K372</f>
        <v>1</v>
      </c>
      <c r="I65" s="8">
        <f>[1]UAQ!L372</f>
        <v>1</v>
      </c>
      <c r="J65" s="8">
        <f>[1]UAQ!M372</f>
        <v>0</v>
      </c>
      <c r="K65" s="8">
        <f>[1]UAQ!N372</f>
        <v>2</v>
      </c>
      <c r="L65" s="8">
        <f>[1]UAQ!O372</f>
        <v>0</v>
      </c>
      <c r="M65" s="8">
        <f>[1]UAQ!P372</f>
        <v>1</v>
      </c>
      <c r="N65" s="8">
        <f>[1]UAQ!Q372</f>
        <v>0</v>
      </c>
      <c r="O65" s="8">
        <f>[1]UAQ!R372</f>
        <v>0</v>
      </c>
      <c r="P65" s="8">
        <f>[1]UAQ!S372</f>
        <v>1</v>
      </c>
      <c r="Q65" s="8">
        <f>[1]UAQ!T372</f>
        <v>0</v>
      </c>
      <c r="R65" s="8">
        <f>[1]UAQ!U372</f>
        <v>0</v>
      </c>
      <c r="S65" s="8">
        <f>[1]UAQ!V372</f>
        <v>0</v>
      </c>
      <c r="T65" s="8">
        <f>[1]UAQ!W372</f>
        <v>0</v>
      </c>
      <c r="U65" s="8">
        <f>[1]UAQ!X372</f>
        <v>0</v>
      </c>
      <c r="V65" s="8">
        <f>[1]UAQ!Y372</f>
        <v>1</v>
      </c>
      <c r="W65" s="8">
        <f>[1]UAQ!Z372</f>
        <v>0</v>
      </c>
      <c r="X65" s="8">
        <f>[1]UAQ!AA372</f>
        <v>0</v>
      </c>
      <c r="Y65" s="8">
        <f>[1]UAQ!AB372</f>
        <v>2</v>
      </c>
      <c r="Z65" s="8">
        <f>[1]UAQ!AC372</f>
        <v>0</v>
      </c>
      <c r="AA65" s="5" t="s">
        <v>18</v>
      </c>
      <c r="AB65" s="27"/>
      <c r="AC65" s="30"/>
    </row>
    <row r="66" spans="1:29" ht="24.95" customHeight="1">
      <c r="A66" s="7">
        <f t="shared" ref="A66:Z66" si="14">A64+A65</f>
        <v>52</v>
      </c>
      <c r="B66" s="7">
        <f t="shared" si="14"/>
        <v>0</v>
      </c>
      <c r="C66" s="7">
        <f t="shared" si="14"/>
        <v>9</v>
      </c>
      <c r="D66" s="7">
        <f t="shared" si="14"/>
        <v>6</v>
      </c>
      <c r="E66" s="7">
        <f t="shared" si="14"/>
        <v>5</v>
      </c>
      <c r="F66" s="7">
        <f t="shared" si="14"/>
        <v>4</v>
      </c>
      <c r="G66" s="7">
        <f t="shared" si="14"/>
        <v>5</v>
      </c>
      <c r="H66" s="7">
        <f t="shared" si="14"/>
        <v>5</v>
      </c>
      <c r="I66" s="7">
        <f t="shared" si="14"/>
        <v>3</v>
      </c>
      <c r="J66" s="7">
        <f t="shared" si="14"/>
        <v>0</v>
      </c>
      <c r="K66" s="7">
        <f t="shared" si="14"/>
        <v>4</v>
      </c>
      <c r="L66" s="7">
        <f t="shared" si="14"/>
        <v>0</v>
      </c>
      <c r="M66" s="7">
        <f t="shared" si="14"/>
        <v>2</v>
      </c>
      <c r="N66" s="7">
        <f t="shared" si="14"/>
        <v>0</v>
      </c>
      <c r="O66" s="7">
        <f t="shared" si="14"/>
        <v>2</v>
      </c>
      <c r="P66" s="7">
        <f t="shared" si="14"/>
        <v>2</v>
      </c>
      <c r="Q66" s="7">
        <f t="shared" si="14"/>
        <v>2</v>
      </c>
      <c r="R66" s="7">
        <f t="shared" si="14"/>
        <v>0</v>
      </c>
      <c r="S66" s="7">
        <f t="shared" si="14"/>
        <v>0</v>
      </c>
      <c r="T66" s="7">
        <f t="shared" si="14"/>
        <v>0</v>
      </c>
      <c r="U66" s="7">
        <f t="shared" si="14"/>
        <v>0</v>
      </c>
      <c r="V66" s="7">
        <f t="shared" si="14"/>
        <v>1</v>
      </c>
      <c r="W66" s="7">
        <f t="shared" si="14"/>
        <v>0</v>
      </c>
      <c r="X66" s="7">
        <f t="shared" si="14"/>
        <v>0</v>
      </c>
      <c r="Y66" s="7">
        <f t="shared" si="14"/>
        <v>2</v>
      </c>
      <c r="Z66" s="7">
        <f t="shared" si="14"/>
        <v>0</v>
      </c>
      <c r="AA66" s="29" t="s">
        <v>12</v>
      </c>
      <c r="AB66" s="29"/>
      <c r="AC66" s="30"/>
    </row>
    <row r="67" spans="1:29" ht="24.95" customHeight="1">
      <c r="A67" s="7">
        <f>SUM(B67:Z67)</f>
        <v>96</v>
      </c>
      <c r="B67" s="8">
        <f>[1]UAQ!E375</f>
        <v>0</v>
      </c>
      <c r="C67" s="8">
        <f>[1]UAQ!F375</f>
        <v>0</v>
      </c>
      <c r="D67" s="8">
        <f>[1]UAQ!G375</f>
        <v>5</v>
      </c>
      <c r="E67" s="8">
        <f>[1]UAQ!H375</f>
        <v>3</v>
      </c>
      <c r="F67" s="8">
        <f>[1]UAQ!I375</f>
        <v>4</v>
      </c>
      <c r="G67" s="8">
        <f>[1]UAQ!J375</f>
        <v>5</v>
      </c>
      <c r="H67" s="8">
        <f>[1]UAQ!K375</f>
        <v>6</v>
      </c>
      <c r="I67" s="8">
        <f>[1]UAQ!L375</f>
        <v>15</v>
      </c>
      <c r="J67" s="8">
        <f>[1]UAQ!M375</f>
        <v>9</v>
      </c>
      <c r="K67" s="8">
        <f>[1]UAQ!N375</f>
        <v>9</v>
      </c>
      <c r="L67" s="8">
        <f>[1]UAQ!O375</f>
        <v>9</v>
      </c>
      <c r="M67" s="8">
        <f>[1]UAQ!P375</f>
        <v>7</v>
      </c>
      <c r="N67" s="8">
        <f>[1]UAQ!Q375</f>
        <v>9</v>
      </c>
      <c r="O67" s="8">
        <f>[1]UAQ!R375</f>
        <v>7</v>
      </c>
      <c r="P67" s="8">
        <f>[1]UAQ!S375</f>
        <v>2</v>
      </c>
      <c r="Q67" s="8">
        <f>[1]UAQ!T375</f>
        <v>1</v>
      </c>
      <c r="R67" s="8">
        <f>[1]UAQ!U375</f>
        <v>2</v>
      </c>
      <c r="S67" s="8">
        <f>[1]UAQ!V375</f>
        <v>0</v>
      </c>
      <c r="T67" s="8">
        <f>[1]UAQ!W375</f>
        <v>0</v>
      </c>
      <c r="U67" s="8">
        <f>[1]UAQ!X375</f>
        <v>0</v>
      </c>
      <c r="V67" s="8">
        <f>[1]UAQ!Y375</f>
        <v>0</v>
      </c>
      <c r="W67" s="8">
        <f>[1]UAQ!Z375</f>
        <v>0</v>
      </c>
      <c r="X67" s="8">
        <f>[1]UAQ!AA375</f>
        <v>2</v>
      </c>
      <c r="Y67" s="8">
        <f>[1]UAQ!AB375</f>
        <v>0</v>
      </c>
      <c r="Z67" s="8">
        <f>[1]UAQ!AC375</f>
        <v>1</v>
      </c>
      <c r="AA67" s="5" t="s">
        <v>15</v>
      </c>
      <c r="AB67" s="27" t="s">
        <v>20</v>
      </c>
      <c r="AC67" s="30"/>
    </row>
    <row r="68" spans="1:29" ht="24.95" customHeight="1">
      <c r="A68" s="7">
        <f>SUM(B68:Z68)</f>
        <v>12</v>
      </c>
      <c r="B68" s="8">
        <f>[1]UAQ!E376</f>
        <v>0</v>
      </c>
      <c r="C68" s="8">
        <f>[1]UAQ!F376</f>
        <v>2</v>
      </c>
      <c r="D68" s="8">
        <f>[1]UAQ!G376</f>
        <v>2</v>
      </c>
      <c r="E68" s="8">
        <f>[1]UAQ!H376</f>
        <v>2</v>
      </c>
      <c r="F68" s="8">
        <f>[1]UAQ!I376</f>
        <v>2</v>
      </c>
      <c r="G68" s="8">
        <f>[1]UAQ!J376</f>
        <v>1</v>
      </c>
      <c r="H68" s="8">
        <f>[1]UAQ!K376</f>
        <v>1</v>
      </c>
      <c r="I68" s="8">
        <f>[1]UAQ!L376</f>
        <v>1</v>
      </c>
      <c r="J68" s="8">
        <f>[1]UAQ!M376</f>
        <v>0</v>
      </c>
      <c r="K68" s="8">
        <f>[1]UAQ!N376</f>
        <v>0</v>
      </c>
      <c r="L68" s="8">
        <f>[1]UAQ!O376</f>
        <v>0</v>
      </c>
      <c r="M68" s="8">
        <f>[1]UAQ!P376</f>
        <v>0</v>
      </c>
      <c r="N68" s="8">
        <f>[1]UAQ!Q376</f>
        <v>0</v>
      </c>
      <c r="O68" s="8">
        <f>[1]UAQ!R376</f>
        <v>0</v>
      </c>
      <c r="P68" s="8">
        <f>[1]UAQ!S376</f>
        <v>0</v>
      </c>
      <c r="Q68" s="8">
        <f>[1]UAQ!T376</f>
        <v>0</v>
      </c>
      <c r="R68" s="8">
        <f>[1]UAQ!U376</f>
        <v>0</v>
      </c>
      <c r="S68" s="8">
        <f>[1]UAQ!V376</f>
        <v>0</v>
      </c>
      <c r="T68" s="8">
        <f>[1]UAQ!W376</f>
        <v>0</v>
      </c>
      <c r="U68" s="8">
        <f>[1]UAQ!X376</f>
        <v>0</v>
      </c>
      <c r="V68" s="8">
        <f>[1]UAQ!Y376</f>
        <v>0</v>
      </c>
      <c r="W68" s="8">
        <f>[1]UAQ!Z376</f>
        <v>0</v>
      </c>
      <c r="X68" s="8">
        <f>[1]UAQ!AA376</f>
        <v>1</v>
      </c>
      <c r="Y68" s="8">
        <f>[1]UAQ!AB376</f>
        <v>0</v>
      </c>
      <c r="Z68" s="8">
        <f>[1]UAQ!AC376</f>
        <v>0</v>
      </c>
      <c r="AA68" s="5" t="s">
        <v>18</v>
      </c>
      <c r="AB68" s="27"/>
      <c r="AC68" s="30"/>
    </row>
    <row r="69" spans="1:29" ht="24.95" customHeight="1">
      <c r="A69" s="7">
        <f t="shared" ref="A69:Z69" si="15">SUM(A67:A68)</f>
        <v>108</v>
      </c>
      <c r="B69" s="7">
        <f t="shared" si="15"/>
        <v>0</v>
      </c>
      <c r="C69" s="7">
        <f t="shared" si="15"/>
        <v>2</v>
      </c>
      <c r="D69" s="7">
        <f t="shared" si="15"/>
        <v>7</v>
      </c>
      <c r="E69" s="7">
        <f t="shared" si="15"/>
        <v>5</v>
      </c>
      <c r="F69" s="7">
        <f t="shared" si="15"/>
        <v>6</v>
      </c>
      <c r="G69" s="7">
        <f t="shared" si="15"/>
        <v>6</v>
      </c>
      <c r="H69" s="7">
        <f t="shared" si="15"/>
        <v>7</v>
      </c>
      <c r="I69" s="7">
        <f t="shared" si="15"/>
        <v>16</v>
      </c>
      <c r="J69" s="7">
        <f t="shared" si="15"/>
        <v>9</v>
      </c>
      <c r="K69" s="7">
        <f t="shared" si="15"/>
        <v>9</v>
      </c>
      <c r="L69" s="7">
        <f t="shared" si="15"/>
        <v>9</v>
      </c>
      <c r="M69" s="7">
        <f t="shared" si="15"/>
        <v>7</v>
      </c>
      <c r="N69" s="7">
        <f t="shared" si="15"/>
        <v>9</v>
      </c>
      <c r="O69" s="7">
        <f t="shared" si="15"/>
        <v>7</v>
      </c>
      <c r="P69" s="7">
        <f t="shared" si="15"/>
        <v>2</v>
      </c>
      <c r="Q69" s="7">
        <f t="shared" si="15"/>
        <v>1</v>
      </c>
      <c r="R69" s="7">
        <f t="shared" si="15"/>
        <v>2</v>
      </c>
      <c r="S69" s="7">
        <f t="shared" si="15"/>
        <v>0</v>
      </c>
      <c r="T69" s="7">
        <f t="shared" si="15"/>
        <v>0</v>
      </c>
      <c r="U69" s="7">
        <f t="shared" si="15"/>
        <v>0</v>
      </c>
      <c r="V69" s="7">
        <f t="shared" si="15"/>
        <v>0</v>
      </c>
      <c r="W69" s="7">
        <f t="shared" si="15"/>
        <v>0</v>
      </c>
      <c r="X69" s="7">
        <f t="shared" si="15"/>
        <v>3</v>
      </c>
      <c r="Y69" s="7">
        <f t="shared" si="15"/>
        <v>0</v>
      </c>
      <c r="Z69" s="7">
        <f t="shared" si="15"/>
        <v>1</v>
      </c>
      <c r="AA69" s="29" t="s">
        <v>12</v>
      </c>
      <c r="AB69" s="29"/>
      <c r="AC69" s="30"/>
    </row>
    <row r="70" spans="1:29" ht="24.95" customHeight="1">
      <c r="A70" s="7">
        <f t="shared" ref="A70:Z70" si="16">SUM(A66+A69)</f>
        <v>160</v>
      </c>
      <c r="B70" s="7">
        <f t="shared" si="16"/>
        <v>0</v>
      </c>
      <c r="C70" s="7">
        <f t="shared" si="16"/>
        <v>11</v>
      </c>
      <c r="D70" s="7">
        <f t="shared" si="16"/>
        <v>13</v>
      </c>
      <c r="E70" s="7">
        <f t="shared" si="16"/>
        <v>10</v>
      </c>
      <c r="F70" s="7">
        <f t="shared" si="16"/>
        <v>10</v>
      </c>
      <c r="G70" s="7">
        <f t="shared" si="16"/>
        <v>11</v>
      </c>
      <c r="H70" s="7">
        <f t="shared" si="16"/>
        <v>12</v>
      </c>
      <c r="I70" s="7">
        <f t="shared" si="16"/>
        <v>19</v>
      </c>
      <c r="J70" s="7">
        <f t="shared" si="16"/>
        <v>9</v>
      </c>
      <c r="K70" s="7">
        <f t="shared" si="16"/>
        <v>13</v>
      </c>
      <c r="L70" s="7">
        <f t="shared" si="16"/>
        <v>9</v>
      </c>
      <c r="M70" s="7">
        <f t="shared" si="16"/>
        <v>9</v>
      </c>
      <c r="N70" s="7">
        <f t="shared" si="16"/>
        <v>9</v>
      </c>
      <c r="O70" s="7">
        <f t="shared" si="16"/>
        <v>9</v>
      </c>
      <c r="P70" s="7">
        <f t="shared" si="16"/>
        <v>4</v>
      </c>
      <c r="Q70" s="7">
        <f t="shared" si="16"/>
        <v>3</v>
      </c>
      <c r="R70" s="7">
        <f t="shared" si="16"/>
        <v>2</v>
      </c>
      <c r="S70" s="7">
        <f t="shared" si="16"/>
        <v>0</v>
      </c>
      <c r="T70" s="7">
        <f t="shared" si="16"/>
        <v>0</v>
      </c>
      <c r="U70" s="7">
        <f t="shared" si="16"/>
        <v>0</v>
      </c>
      <c r="V70" s="7">
        <f t="shared" si="16"/>
        <v>1</v>
      </c>
      <c r="W70" s="7">
        <f t="shared" si="16"/>
        <v>0</v>
      </c>
      <c r="X70" s="7">
        <f t="shared" si="16"/>
        <v>3</v>
      </c>
      <c r="Y70" s="7">
        <f t="shared" si="16"/>
        <v>2</v>
      </c>
      <c r="Z70" s="7">
        <f t="shared" si="16"/>
        <v>1</v>
      </c>
      <c r="AA70" s="29" t="s">
        <v>12</v>
      </c>
      <c r="AB70" s="29"/>
      <c r="AC70" s="30"/>
    </row>
    <row r="71" spans="1:29" ht="24.95" customHeight="1">
      <c r="A71" s="7">
        <f>SUM(B71:Z71)</f>
        <v>147</v>
      </c>
      <c r="B71" s="8">
        <f>[1]RAK!E371</f>
        <v>0</v>
      </c>
      <c r="C71" s="8">
        <f>[1]RAK!F371</f>
        <v>32</v>
      </c>
      <c r="D71" s="8">
        <f>[1]RAK!G371</f>
        <v>15</v>
      </c>
      <c r="E71" s="8">
        <f>[1]RAK!H371</f>
        <v>21</v>
      </c>
      <c r="F71" s="8">
        <f>[1]RAK!I371</f>
        <v>9</v>
      </c>
      <c r="G71" s="8">
        <f>[1]RAK!J371</f>
        <v>14</v>
      </c>
      <c r="H71" s="8">
        <f>[1]RAK!K371</f>
        <v>13</v>
      </c>
      <c r="I71" s="8">
        <f>[1]RAK!L371</f>
        <v>7</v>
      </c>
      <c r="J71" s="8">
        <f>[1]RAK!M371</f>
        <v>7</v>
      </c>
      <c r="K71" s="8">
        <f>[1]RAK!N371</f>
        <v>7</v>
      </c>
      <c r="L71" s="8">
        <f>[1]RAK!O371</f>
        <v>3</v>
      </c>
      <c r="M71" s="8">
        <f>[1]RAK!P371</f>
        <v>1</v>
      </c>
      <c r="N71" s="8">
        <f>[1]RAK!Q371</f>
        <v>7</v>
      </c>
      <c r="O71" s="8">
        <f>[1]RAK!R371</f>
        <v>1</v>
      </c>
      <c r="P71" s="8">
        <f>[1]RAK!S371</f>
        <v>4</v>
      </c>
      <c r="Q71" s="8">
        <f>[1]RAK!T371</f>
        <v>1</v>
      </c>
      <c r="R71" s="8">
        <f>[1]RAK!U371</f>
        <v>0</v>
      </c>
      <c r="S71" s="8">
        <f>[1]RAK!V371</f>
        <v>3</v>
      </c>
      <c r="T71" s="8">
        <f>[1]RAK!W371</f>
        <v>0</v>
      </c>
      <c r="U71" s="8">
        <f>[1]RAK!X371</f>
        <v>1</v>
      </c>
      <c r="V71" s="8">
        <f>[1]RAK!Y371</f>
        <v>0</v>
      </c>
      <c r="W71" s="8">
        <f>[1]RAK!Z371</f>
        <v>0</v>
      </c>
      <c r="X71" s="8">
        <f>[1]RAK!AA371</f>
        <v>0</v>
      </c>
      <c r="Y71" s="8">
        <f>[1]RAK!AB371</f>
        <v>0</v>
      </c>
      <c r="Z71" s="8">
        <f>[1]RAK!AC371</f>
        <v>1</v>
      </c>
      <c r="AA71" s="5" t="s">
        <v>15</v>
      </c>
      <c r="AB71" s="27" t="s">
        <v>16</v>
      </c>
      <c r="AC71" s="30" t="s">
        <v>27</v>
      </c>
    </row>
    <row r="72" spans="1:29" ht="24.95" customHeight="1">
      <c r="A72" s="7">
        <f>SUM(B72:Z72)</f>
        <v>120</v>
      </c>
      <c r="B72" s="8">
        <f>[1]RAK!E372</f>
        <v>0</v>
      </c>
      <c r="C72" s="8">
        <f>[1]RAK!F372</f>
        <v>24</v>
      </c>
      <c r="D72" s="8">
        <f>[1]RAK!G372</f>
        <v>16</v>
      </c>
      <c r="E72" s="8">
        <f>[1]RAK!H372</f>
        <v>22</v>
      </c>
      <c r="F72" s="8">
        <f>[1]RAK!I372</f>
        <v>10</v>
      </c>
      <c r="G72" s="8">
        <f>[1]RAK!J372</f>
        <v>7</v>
      </c>
      <c r="H72" s="8">
        <f>[1]RAK!K372</f>
        <v>13</v>
      </c>
      <c r="I72" s="8">
        <f>[1]RAK!L372</f>
        <v>6</v>
      </c>
      <c r="J72" s="8">
        <f>[1]RAK!M372</f>
        <v>5</v>
      </c>
      <c r="K72" s="8">
        <f>[1]RAK!N372</f>
        <v>2</v>
      </c>
      <c r="L72" s="8">
        <f>[1]RAK!O372</f>
        <v>4</v>
      </c>
      <c r="M72" s="8">
        <f>[1]RAK!P372</f>
        <v>0</v>
      </c>
      <c r="N72" s="8">
        <f>[1]RAK!Q372</f>
        <v>2</v>
      </c>
      <c r="O72" s="8">
        <f>[1]RAK!R372</f>
        <v>0</v>
      </c>
      <c r="P72" s="8">
        <f>[1]RAK!S372</f>
        <v>1</v>
      </c>
      <c r="Q72" s="8">
        <f>[1]RAK!T372</f>
        <v>0</v>
      </c>
      <c r="R72" s="8">
        <f>[1]RAK!U372</f>
        <v>1</v>
      </c>
      <c r="S72" s="8">
        <f>[1]RAK!V372</f>
        <v>1</v>
      </c>
      <c r="T72" s="8">
        <f>[1]RAK!W372</f>
        <v>0</v>
      </c>
      <c r="U72" s="8">
        <f>[1]RAK!X372</f>
        <v>0</v>
      </c>
      <c r="V72" s="8">
        <f>[1]RAK!Y372</f>
        <v>0</v>
      </c>
      <c r="W72" s="8">
        <f>[1]RAK!Z372</f>
        <v>1</v>
      </c>
      <c r="X72" s="8">
        <f>[1]RAK!AA372</f>
        <v>0</v>
      </c>
      <c r="Y72" s="8">
        <f>[1]RAK!AB372</f>
        <v>2</v>
      </c>
      <c r="Z72" s="8">
        <f>[1]RAK!AC372</f>
        <v>3</v>
      </c>
      <c r="AA72" s="5" t="s">
        <v>18</v>
      </c>
      <c r="AB72" s="27"/>
      <c r="AC72" s="30"/>
    </row>
    <row r="73" spans="1:29" ht="24.95" customHeight="1">
      <c r="A73" s="7">
        <f t="shared" ref="A73:X73" si="17">A71+A72</f>
        <v>267</v>
      </c>
      <c r="B73" s="7">
        <f t="shared" si="17"/>
        <v>0</v>
      </c>
      <c r="C73" s="7">
        <f t="shared" si="17"/>
        <v>56</v>
      </c>
      <c r="D73" s="7">
        <f t="shared" si="17"/>
        <v>31</v>
      </c>
      <c r="E73" s="7">
        <f t="shared" si="17"/>
        <v>43</v>
      </c>
      <c r="F73" s="7">
        <f t="shared" si="17"/>
        <v>19</v>
      </c>
      <c r="G73" s="7">
        <f t="shared" si="17"/>
        <v>21</v>
      </c>
      <c r="H73" s="7">
        <f t="shared" si="17"/>
        <v>26</v>
      </c>
      <c r="I73" s="7">
        <f t="shared" si="17"/>
        <v>13</v>
      </c>
      <c r="J73" s="7">
        <f t="shared" si="17"/>
        <v>12</v>
      </c>
      <c r="K73" s="7">
        <f t="shared" si="17"/>
        <v>9</v>
      </c>
      <c r="L73" s="7">
        <f t="shared" si="17"/>
        <v>7</v>
      </c>
      <c r="M73" s="7">
        <f t="shared" si="17"/>
        <v>1</v>
      </c>
      <c r="N73" s="7">
        <f t="shared" si="17"/>
        <v>9</v>
      </c>
      <c r="O73" s="7">
        <f t="shared" si="17"/>
        <v>1</v>
      </c>
      <c r="P73" s="7">
        <f t="shared" si="17"/>
        <v>5</v>
      </c>
      <c r="Q73" s="7">
        <f t="shared" si="17"/>
        <v>1</v>
      </c>
      <c r="R73" s="7">
        <f t="shared" si="17"/>
        <v>1</v>
      </c>
      <c r="S73" s="7">
        <f t="shared" si="17"/>
        <v>4</v>
      </c>
      <c r="T73" s="7">
        <f t="shared" si="17"/>
        <v>0</v>
      </c>
      <c r="U73" s="7">
        <f t="shared" si="17"/>
        <v>1</v>
      </c>
      <c r="V73" s="7">
        <f t="shared" si="17"/>
        <v>0</v>
      </c>
      <c r="W73" s="7">
        <f t="shared" si="17"/>
        <v>1</v>
      </c>
      <c r="X73" s="7">
        <f t="shared" si="17"/>
        <v>0</v>
      </c>
      <c r="Y73" s="7">
        <v>1</v>
      </c>
      <c r="Z73" s="7">
        <f>Z71+Z72</f>
        <v>4</v>
      </c>
      <c r="AA73" s="29" t="s">
        <v>12</v>
      </c>
      <c r="AB73" s="29"/>
      <c r="AC73" s="30"/>
    </row>
    <row r="74" spans="1:29" ht="24.95" customHeight="1">
      <c r="A74" s="7">
        <f>SUM(B74:Z74)</f>
        <v>247</v>
      </c>
      <c r="B74" s="8">
        <f>[1]RAK!E375</f>
        <v>0</v>
      </c>
      <c r="C74" s="8">
        <f>[1]RAK!F375</f>
        <v>5</v>
      </c>
      <c r="D74" s="8">
        <f>[1]RAK!G375</f>
        <v>9</v>
      </c>
      <c r="E74" s="8">
        <f>[1]RAK!H375</f>
        <v>13</v>
      </c>
      <c r="F74" s="8">
        <f>[1]RAK!I375</f>
        <v>10</v>
      </c>
      <c r="G74" s="8">
        <f>[1]RAK!J375</f>
        <v>17</v>
      </c>
      <c r="H74" s="8">
        <f>[1]RAK!K375</f>
        <v>18</v>
      </c>
      <c r="I74" s="8">
        <f>[1]RAK!L375</f>
        <v>24</v>
      </c>
      <c r="J74" s="8">
        <f>[1]RAK!M375</f>
        <v>20</v>
      </c>
      <c r="K74" s="8">
        <f>[1]RAK!N375</f>
        <v>22</v>
      </c>
      <c r="L74" s="8">
        <f>[1]RAK!O375</f>
        <v>20</v>
      </c>
      <c r="M74" s="8">
        <f>[1]RAK!P375</f>
        <v>35</v>
      </c>
      <c r="N74" s="8">
        <f>[1]RAK!Q375</f>
        <v>18</v>
      </c>
      <c r="O74" s="8">
        <f>[1]RAK!R375</f>
        <v>16</v>
      </c>
      <c r="P74" s="8">
        <f>[1]RAK!S375</f>
        <v>12</v>
      </c>
      <c r="Q74" s="8">
        <f>[1]RAK!T375</f>
        <v>2</v>
      </c>
      <c r="R74" s="8">
        <f>[1]RAK!U375</f>
        <v>2</v>
      </c>
      <c r="S74" s="8">
        <f>[1]RAK!V375</f>
        <v>0</v>
      </c>
      <c r="T74" s="8">
        <f>[1]RAK!W375</f>
        <v>0</v>
      </c>
      <c r="U74" s="8">
        <f>[1]RAK!X375</f>
        <v>0</v>
      </c>
      <c r="V74" s="8">
        <f>[1]RAK!Y375</f>
        <v>1</v>
      </c>
      <c r="W74" s="8">
        <f>[1]RAK!Z375</f>
        <v>1</v>
      </c>
      <c r="X74" s="8">
        <f>[1]RAK!AA375</f>
        <v>1</v>
      </c>
      <c r="Y74" s="8">
        <f>[1]RAK!AB375</f>
        <v>0</v>
      </c>
      <c r="Z74" s="8">
        <f>[1]RAK!AC375</f>
        <v>1</v>
      </c>
      <c r="AA74" s="5" t="s">
        <v>15</v>
      </c>
      <c r="AB74" s="27" t="s">
        <v>20</v>
      </c>
      <c r="AC74" s="30"/>
    </row>
    <row r="75" spans="1:29" ht="24.95" customHeight="1">
      <c r="A75" s="7">
        <f>SUM(B75:Z75)</f>
        <v>51</v>
      </c>
      <c r="B75" s="8">
        <f>[1]RAK!E376</f>
        <v>0</v>
      </c>
      <c r="C75" s="8">
        <f>[1]RAK!F376</f>
        <v>7</v>
      </c>
      <c r="D75" s="8">
        <f>[1]RAK!G376</f>
        <v>2</v>
      </c>
      <c r="E75" s="8">
        <f>[1]RAK!H376</f>
        <v>5</v>
      </c>
      <c r="F75" s="8">
        <f>[1]RAK!I376</f>
        <v>5</v>
      </c>
      <c r="G75" s="8">
        <f>[1]RAK!J376</f>
        <v>7</v>
      </c>
      <c r="H75" s="8">
        <f>[1]RAK!K376</f>
        <v>1</v>
      </c>
      <c r="I75" s="8">
        <f>[1]RAK!L376</f>
        <v>3</v>
      </c>
      <c r="J75" s="8">
        <f>[1]RAK!M376</f>
        <v>0</v>
      </c>
      <c r="K75" s="8">
        <f>[1]RAK!N376</f>
        <v>1</v>
      </c>
      <c r="L75" s="8">
        <f>[1]RAK!O376</f>
        <v>3</v>
      </c>
      <c r="M75" s="8">
        <f>[1]RAK!P376</f>
        <v>5</v>
      </c>
      <c r="N75" s="8">
        <f>[1]RAK!Q376</f>
        <v>6</v>
      </c>
      <c r="O75" s="8">
        <f>[1]RAK!R376</f>
        <v>2</v>
      </c>
      <c r="P75" s="8">
        <f>[1]RAK!S376</f>
        <v>1</v>
      </c>
      <c r="Q75" s="8">
        <f>[1]RAK!T376</f>
        <v>0</v>
      </c>
      <c r="R75" s="8">
        <f>[1]RAK!U376</f>
        <v>0</v>
      </c>
      <c r="S75" s="8">
        <f>[1]RAK!V376</f>
        <v>1</v>
      </c>
      <c r="T75" s="8">
        <f>[1]RAK!W376</f>
        <v>0</v>
      </c>
      <c r="U75" s="8">
        <f>[1]RAK!X376</f>
        <v>0</v>
      </c>
      <c r="V75" s="8">
        <f>[1]RAK!Y376</f>
        <v>0</v>
      </c>
      <c r="W75" s="8">
        <f>[1]RAK!Z376</f>
        <v>0</v>
      </c>
      <c r="X75" s="8">
        <f>[1]RAK!AA376</f>
        <v>0</v>
      </c>
      <c r="Y75" s="8">
        <f>[1]RAK!AB376</f>
        <v>0</v>
      </c>
      <c r="Z75" s="8">
        <f>[1]RAK!AC376</f>
        <v>2</v>
      </c>
      <c r="AA75" s="5" t="s">
        <v>18</v>
      </c>
      <c r="AB75" s="27"/>
      <c r="AC75" s="30"/>
    </row>
    <row r="76" spans="1:29" ht="24.95" customHeight="1">
      <c r="A76" s="7">
        <f t="shared" ref="A76:Z76" si="18">SUM(A74:A75)</f>
        <v>298</v>
      </c>
      <c r="B76" s="7">
        <f t="shared" si="18"/>
        <v>0</v>
      </c>
      <c r="C76" s="7">
        <f t="shared" si="18"/>
        <v>12</v>
      </c>
      <c r="D76" s="7">
        <f t="shared" si="18"/>
        <v>11</v>
      </c>
      <c r="E76" s="7">
        <f t="shared" si="18"/>
        <v>18</v>
      </c>
      <c r="F76" s="7">
        <f t="shared" si="18"/>
        <v>15</v>
      </c>
      <c r="G76" s="7">
        <f t="shared" si="18"/>
        <v>24</v>
      </c>
      <c r="H76" s="7">
        <f t="shared" si="18"/>
        <v>19</v>
      </c>
      <c r="I76" s="7">
        <f t="shared" si="18"/>
        <v>27</v>
      </c>
      <c r="J76" s="7">
        <f t="shared" si="18"/>
        <v>20</v>
      </c>
      <c r="K76" s="7">
        <f t="shared" si="18"/>
        <v>23</v>
      </c>
      <c r="L76" s="7">
        <f t="shared" si="18"/>
        <v>23</v>
      </c>
      <c r="M76" s="7">
        <f t="shared" si="18"/>
        <v>40</v>
      </c>
      <c r="N76" s="7">
        <f t="shared" si="18"/>
        <v>24</v>
      </c>
      <c r="O76" s="7">
        <f t="shared" si="18"/>
        <v>18</v>
      </c>
      <c r="P76" s="7">
        <f t="shared" si="18"/>
        <v>13</v>
      </c>
      <c r="Q76" s="7">
        <f t="shared" si="18"/>
        <v>2</v>
      </c>
      <c r="R76" s="7">
        <f t="shared" si="18"/>
        <v>2</v>
      </c>
      <c r="S76" s="7">
        <f t="shared" si="18"/>
        <v>1</v>
      </c>
      <c r="T76" s="7">
        <f t="shared" si="18"/>
        <v>0</v>
      </c>
      <c r="U76" s="7">
        <f t="shared" si="18"/>
        <v>0</v>
      </c>
      <c r="V76" s="7">
        <f t="shared" si="18"/>
        <v>1</v>
      </c>
      <c r="W76" s="7">
        <f t="shared" si="18"/>
        <v>1</v>
      </c>
      <c r="X76" s="7">
        <f t="shared" si="18"/>
        <v>1</v>
      </c>
      <c r="Y76" s="7">
        <f t="shared" si="18"/>
        <v>0</v>
      </c>
      <c r="Z76" s="7">
        <f t="shared" si="18"/>
        <v>3</v>
      </c>
      <c r="AA76" s="29" t="s">
        <v>12</v>
      </c>
      <c r="AB76" s="29"/>
      <c r="AC76" s="30"/>
    </row>
    <row r="77" spans="1:29" ht="24.95" customHeight="1">
      <c r="A77" s="7">
        <f t="shared" ref="A77:Z77" si="19">SUM(A73+A76)</f>
        <v>565</v>
      </c>
      <c r="B77" s="7">
        <f t="shared" si="19"/>
        <v>0</v>
      </c>
      <c r="C77" s="7">
        <f t="shared" si="19"/>
        <v>68</v>
      </c>
      <c r="D77" s="7">
        <f t="shared" si="19"/>
        <v>42</v>
      </c>
      <c r="E77" s="7">
        <f t="shared" si="19"/>
        <v>61</v>
      </c>
      <c r="F77" s="7">
        <f t="shared" si="19"/>
        <v>34</v>
      </c>
      <c r="G77" s="7">
        <f t="shared" si="19"/>
        <v>45</v>
      </c>
      <c r="H77" s="7">
        <f t="shared" si="19"/>
        <v>45</v>
      </c>
      <c r="I77" s="7">
        <f t="shared" si="19"/>
        <v>40</v>
      </c>
      <c r="J77" s="7">
        <f t="shared" si="19"/>
        <v>32</v>
      </c>
      <c r="K77" s="7">
        <f t="shared" si="19"/>
        <v>32</v>
      </c>
      <c r="L77" s="7">
        <f t="shared" si="19"/>
        <v>30</v>
      </c>
      <c r="M77" s="7">
        <f t="shared" si="19"/>
        <v>41</v>
      </c>
      <c r="N77" s="7">
        <f t="shared" si="19"/>
        <v>33</v>
      </c>
      <c r="O77" s="7">
        <f t="shared" si="19"/>
        <v>19</v>
      </c>
      <c r="P77" s="7">
        <f t="shared" si="19"/>
        <v>18</v>
      </c>
      <c r="Q77" s="7">
        <f t="shared" si="19"/>
        <v>3</v>
      </c>
      <c r="R77" s="7">
        <f t="shared" si="19"/>
        <v>3</v>
      </c>
      <c r="S77" s="7">
        <f t="shared" si="19"/>
        <v>5</v>
      </c>
      <c r="T77" s="7">
        <f t="shared" si="19"/>
        <v>0</v>
      </c>
      <c r="U77" s="7">
        <f t="shared" si="19"/>
        <v>1</v>
      </c>
      <c r="V77" s="7">
        <f t="shared" si="19"/>
        <v>1</v>
      </c>
      <c r="W77" s="7">
        <f t="shared" si="19"/>
        <v>2</v>
      </c>
      <c r="X77" s="7">
        <f t="shared" si="19"/>
        <v>1</v>
      </c>
      <c r="Y77" s="7">
        <f t="shared" si="19"/>
        <v>1</v>
      </c>
      <c r="Z77" s="7">
        <f t="shared" si="19"/>
        <v>7</v>
      </c>
      <c r="AA77" s="29" t="s">
        <v>12</v>
      </c>
      <c r="AB77" s="29"/>
      <c r="AC77" s="30"/>
    </row>
    <row r="78" spans="1:29" ht="24.95" customHeight="1">
      <c r="A78" s="7">
        <f>SUM(B78:Z78)</f>
        <v>74</v>
      </c>
      <c r="B78" s="8">
        <f>[1]AlFujairah!E371</f>
        <v>0</v>
      </c>
      <c r="C78" s="8">
        <f>[1]AlFujairah!F371</f>
        <v>13</v>
      </c>
      <c r="D78" s="8">
        <f>[1]AlFujairah!G371</f>
        <v>4</v>
      </c>
      <c r="E78" s="8">
        <f>[1]AlFujairah!H371</f>
        <v>9</v>
      </c>
      <c r="F78" s="8">
        <f>[1]AlFujairah!I371</f>
        <v>3</v>
      </c>
      <c r="G78" s="8">
        <f>[1]AlFujairah!J371</f>
        <v>5</v>
      </c>
      <c r="H78" s="8">
        <f>[1]AlFujairah!K371</f>
        <v>3</v>
      </c>
      <c r="I78" s="8">
        <f>[1]AlFujairah!L371</f>
        <v>0</v>
      </c>
      <c r="J78" s="8">
        <f>[1]AlFujairah!M371</f>
        <v>4</v>
      </c>
      <c r="K78" s="8">
        <f>[1]AlFujairah!N371</f>
        <v>2</v>
      </c>
      <c r="L78" s="8">
        <f>[1]AlFujairah!O371</f>
        <v>5</v>
      </c>
      <c r="M78" s="8">
        <f>[1]AlFujairah!P371</f>
        <v>0</v>
      </c>
      <c r="N78" s="8">
        <f>[1]AlFujairah!Q371</f>
        <v>3</v>
      </c>
      <c r="O78" s="8">
        <f>[1]AlFujairah!R371</f>
        <v>3</v>
      </c>
      <c r="P78" s="8">
        <f>[1]AlFujairah!S371</f>
        <v>4</v>
      </c>
      <c r="Q78" s="8">
        <f>[1]AlFujairah!T371</f>
        <v>2</v>
      </c>
      <c r="R78" s="8">
        <f>[1]AlFujairah!U371</f>
        <v>3</v>
      </c>
      <c r="S78" s="8">
        <f>[1]AlFujairah!V371</f>
        <v>2</v>
      </c>
      <c r="T78" s="8">
        <f>[1]AlFujairah!W371</f>
        <v>1</v>
      </c>
      <c r="U78" s="8">
        <f>[1]AlFujairah!X371</f>
        <v>0</v>
      </c>
      <c r="V78" s="8">
        <f>[1]AlFujairah!Y371</f>
        <v>0</v>
      </c>
      <c r="W78" s="8">
        <f>[1]AlFujairah!Z371</f>
        <v>1</v>
      </c>
      <c r="X78" s="8">
        <f>[1]AlFujairah!AA371</f>
        <v>3</v>
      </c>
      <c r="Y78" s="8">
        <f>[1]AlFujairah!AB371</f>
        <v>0</v>
      </c>
      <c r="Z78" s="8">
        <f>[1]AlFujairah!AC371</f>
        <v>4</v>
      </c>
      <c r="AA78" s="5" t="s">
        <v>15</v>
      </c>
      <c r="AB78" s="27" t="s">
        <v>16</v>
      </c>
      <c r="AC78" s="30" t="s">
        <v>28</v>
      </c>
    </row>
    <row r="79" spans="1:29" ht="24.95" customHeight="1">
      <c r="A79" s="7">
        <f>SUM(B79:Z79)</f>
        <v>43</v>
      </c>
      <c r="B79" s="8">
        <f>[1]AlFujairah!E372</f>
        <v>0</v>
      </c>
      <c r="C79" s="8">
        <f>[1]AlFujairah!F372</f>
        <v>11</v>
      </c>
      <c r="D79" s="8">
        <f>[1]AlFujairah!G372</f>
        <v>1</v>
      </c>
      <c r="E79" s="8">
        <f>[1]AlFujairah!H372</f>
        <v>1</v>
      </c>
      <c r="F79" s="8">
        <f>[1]AlFujairah!I372</f>
        <v>2</v>
      </c>
      <c r="G79" s="8">
        <f>[1]AlFujairah!J372</f>
        <v>2</v>
      </c>
      <c r="H79" s="8">
        <f>[1]AlFujairah!K372</f>
        <v>4</v>
      </c>
      <c r="I79" s="8">
        <f>[1]AlFujairah!L372</f>
        <v>2</v>
      </c>
      <c r="J79" s="8">
        <f>[1]AlFujairah!M372</f>
        <v>4</v>
      </c>
      <c r="K79" s="8">
        <f>[1]AlFujairah!N372</f>
        <v>1</v>
      </c>
      <c r="L79" s="8">
        <f>[1]AlFujairah!O372</f>
        <v>0</v>
      </c>
      <c r="M79" s="8">
        <f>[1]AlFujairah!P372</f>
        <v>1</v>
      </c>
      <c r="N79" s="8">
        <f>[1]AlFujairah!Q372</f>
        <v>1</v>
      </c>
      <c r="O79" s="8">
        <f>[1]AlFujairah!R372</f>
        <v>1</v>
      </c>
      <c r="P79" s="8">
        <f>[1]AlFujairah!S372</f>
        <v>1</v>
      </c>
      <c r="Q79" s="8">
        <f>[1]AlFujairah!T372</f>
        <v>0</v>
      </c>
      <c r="R79" s="8">
        <f>[1]AlFujairah!U372</f>
        <v>2</v>
      </c>
      <c r="S79" s="8">
        <f>[1]AlFujairah!V372</f>
        <v>3</v>
      </c>
      <c r="T79" s="8">
        <f>[1]AlFujairah!W372</f>
        <v>0</v>
      </c>
      <c r="U79" s="8">
        <f>[1]AlFujairah!X372</f>
        <v>1</v>
      </c>
      <c r="V79" s="8">
        <f>[1]AlFujairah!Y372</f>
        <v>0</v>
      </c>
      <c r="W79" s="8">
        <f>[1]AlFujairah!Z372</f>
        <v>0</v>
      </c>
      <c r="X79" s="8">
        <f>[1]AlFujairah!AA372</f>
        <v>3</v>
      </c>
      <c r="Y79" s="8">
        <f>[1]AlFujairah!AB372</f>
        <v>1</v>
      </c>
      <c r="Z79" s="8">
        <f>[1]AlFujairah!AC372</f>
        <v>1</v>
      </c>
      <c r="AA79" s="5" t="s">
        <v>18</v>
      </c>
      <c r="AB79" s="27"/>
      <c r="AC79" s="30"/>
    </row>
    <row r="80" spans="1:29" ht="24.95" customHeight="1">
      <c r="A80" s="7">
        <f t="shared" ref="A80:Z80" si="20">SUM(A78:A79)</f>
        <v>117</v>
      </c>
      <c r="B80" s="7">
        <f t="shared" si="20"/>
        <v>0</v>
      </c>
      <c r="C80" s="7">
        <f t="shared" si="20"/>
        <v>24</v>
      </c>
      <c r="D80" s="7">
        <f t="shared" si="20"/>
        <v>5</v>
      </c>
      <c r="E80" s="7">
        <f t="shared" si="20"/>
        <v>10</v>
      </c>
      <c r="F80" s="7">
        <f t="shared" si="20"/>
        <v>5</v>
      </c>
      <c r="G80" s="7">
        <f t="shared" si="20"/>
        <v>7</v>
      </c>
      <c r="H80" s="7">
        <f t="shared" si="20"/>
        <v>7</v>
      </c>
      <c r="I80" s="7">
        <f t="shared" si="20"/>
        <v>2</v>
      </c>
      <c r="J80" s="7">
        <f t="shared" si="20"/>
        <v>8</v>
      </c>
      <c r="K80" s="7">
        <f t="shared" si="20"/>
        <v>3</v>
      </c>
      <c r="L80" s="7">
        <f t="shared" si="20"/>
        <v>5</v>
      </c>
      <c r="M80" s="7">
        <f t="shared" si="20"/>
        <v>1</v>
      </c>
      <c r="N80" s="7">
        <f t="shared" si="20"/>
        <v>4</v>
      </c>
      <c r="O80" s="7">
        <f t="shared" si="20"/>
        <v>4</v>
      </c>
      <c r="P80" s="7">
        <f t="shared" si="20"/>
        <v>5</v>
      </c>
      <c r="Q80" s="7">
        <f t="shared" si="20"/>
        <v>2</v>
      </c>
      <c r="R80" s="7">
        <f t="shared" si="20"/>
        <v>5</v>
      </c>
      <c r="S80" s="7">
        <f t="shared" si="20"/>
        <v>5</v>
      </c>
      <c r="T80" s="7">
        <f t="shared" si="20"/>
        <v>1</v>
      </c>
      <c r="U80" s="7">
        <f t="shared" si="20"/>
        <v>1</v>
      </c>
      <c r="V80" s="7">
        <f t="shared" si="20"/>
        <v>0</v>
      </c>
      <c r="W80" s="7">
        <f t="shared" si="20"/>
        <v>1</v>
      </c>
      <c r="X80" s="7">
        <f t="shared" si="20"/>
        <v>6</v>
      </c>
      <c r="Y80" s="7">
        <f t="shared" si="20"/>
        <v>1</v>
      </c>
      <c r="Z80" s="7">
        <f t="shared" si="20"/>
        <v>5</v>
      </c>
      <c r="AA80" s="29" t="s">
        <v>12</v>
      </c>
      <c r="AB80" s="29"/>
      <c r="AC80" s="30"/>
    </row>
    <row r="81" spans="1:29" ht="24.95" customHeight="1">
      <c r="A81" s="7">
        <f>SUM(B81:Z81)</f>
        <v>116</v>
      </c>
      <c r="B81" s="8">
        <f>[1]AlFujairah!E375</f>
        <v>0</v>
      </c>
      <c r="C81" s="8">
        <f>[1]AlFujairah!F375</f>
        <v>2</v>
      </c>
      <c r="D81" s="8">
        <f>[1]AlFujairah!G375</f>
        <v>1</v>
      </c>
      <c r="E81" s="8">
        <f>[1]AlFujairah!H375</f>
        <v>0</v>
      </c>
      <c r="F81" s="8">
        <f>[1]AlFujairah!I375</f>
        <v>1</v>
      </c>
      <c r="G81" s="8">
        <f>[1]AlFujairah!J375</f>
        <v>6</v>
      </c>
      <c r="H81" s="8">
        <f>[1]AlFujairah!K375</f>
        <v>9</v>
      </c>
      <c r="I81" s="8">
        <f>[1]AlFujairah!L375</f>
        <v>9</v>
      </c>
      <c r="J81" s="8">
        <f>[1]AlFujairah!M375</f>
        <v>11</v>
      </c>
      <c r="K81" s="8">
        <f>[1]AlFujairah!N375</f>
        <v>6</v>
      </c>
      <c r="L81" s="8">
        <f>[1]AlFujairah!O375</f>
        <v>13</v>
      </c>
      <c r="M81" s="8">
        <f>[1]AlFujairah!P375</f>
        <v>15</v>
      </c>
      <c r="N81" s="8">
        <f>[1]AlFujairah!Q375</f>
        <v>17</v>
      </c>
      <c r="O81" s="8">
        <f>[1]AlFujairah!R375</f>
        <v>9</v>
      </c>
      <c r="P81" s="8">
        <f>[1]AlFujairah!S375</f>
        <v>9</v>
      </c>
      <c r="Q81" s="8">
        <f>[1]AlFujairah!T375</f>
        <v>1</v>
      </c>
      <c r="R81" s="8">
        <f>[1]AlFujairah!U375</f>
        <v>0</v>
      </c>
      <c r="S81" s="8">
        <f>[1]AlFujairah!V375</f>
        <v>0</v>
      </c>
      <c r="T81" s="8">
        <f>[1]AlFujairah!W375</f>
        <v>1</v>
      </c>
      <c r="U81" s="8">
        <f>[1]AlFujairah!X375</f>
        <v>0</v>
      </c>
      <c r="V81" s="8">
        <f>[1]AlFujairah!Y375</f>
        <v>0</v>
      </c>
      <c r="W81" s="8">
        <f>[1]AlFujairah!Z375</f>
        <v>0</v>
      </c>
      <c r="X81" s="8">
        <f>[1]AlFujairah!AA375</f>
        <v>3</v>
      </c>
      <c r="Y81" s="8">
        <f>[1]AlFujairah!AB375</f>
        <v>1</v>
      </c>
      <c r="Z81" s="8">
        <f>[1]AlFujairah!AC375</f>
        <v>2</v>
      </c>
      <c r="AA81" s="5" t="s">
        <v>15</v>
      </c>
      <c r="AB81" s="27" t="s">
        <v>20</v>
      </c>
      <c r="AC81" s="30"/>
    </row>
    <row r="82" spans="1:29" ht="24.95" customHeight="1">
      <c r="A82" s="7">
        <f>SUM(B82:Z82)</f>
        <v>18</v>
      </c>
      <c r="B82" s="8">
        <f>[1]AlFujairah!E376</f>
        <v>0</v>
      </c>
      <c r="C82" s="8">
        <f>[1]AlFujairah!F376</f>
        <v>3</v>
      </c>
      <c r="D82" s="8">
        <f>[1]AlFujairah!G376</f>
        <v>0</v>
      </c>
      <c r="E82" s="8">
        <f>[1]AlFujairah!H376</f>
        <v>2</v>
      </c>
      <c r="F82" s="8">
        <f>[1]AlFujairah!I376</f>
        <v>0</v>
      </c>
      <c r="G82" s="8">
        <f>[1]AlFujairah!J376</f>
        <v>3</v>
      </c>
      <c r="H82" s="8">
        <f>[1]AlFujairah!K376</f>
        <v>1</v>
      </c>
      <c r="I82" s="8">
        <f>[1]AlFujairah!L376</f>
        <v>2</v>
      </c>
      <c r="J82" s="8">
        <f>[1]AlFujairah!M376</f>
        <v>0</v>
      </c>
      <c r="K82" s="8">
        <f>[1]AlFujairah!N376</f>
        <v>1</v>
      </c>
      <c r="L82" s="8">
        <f>[1]AlFujairah!O376</f>
        <v>0</v>
      </c>
      <c r="M82" s="11">
        <f>[1]AlFujairah!P376</f>
        <v>0</v>
      </c>
      <c r="N82" s="8">
        <f>[1]AlFujairah!Q376</f>
        <v>1</v>
      </c>
      <c r="O82" s="8">
        <f>[1]AlFujairah!R376</f>
        <v>2</v>
      </c>
      <c r="P82" s="8">
        <f>[1]AlFujairah!S376</f>
        <v>0</v>
      </c>
      <c r="Q82" s="8">
        <f>[1]AlFujairah!T376</f>
        <v>1</v>
      </c>
      <c r="R82" s="8">
        <f>[1]AlFujairah!U376</f>
        <v>0</v>
      </c>
      <c r="S82" s="8">
        <f>[1]AlFujairah!V376</f>
        <v>0</v>
      </c>
      <c r="T82" s="8">
        <f>[1]AlFujairah!W376</f>
        <v>0</v>
      </c>
      <c r="U82" s="8">
        <f>[1]AlFujairah!X376</f>
        <v>0</v>
      </c>
      <c r="V82" s="8">
        <f>[1]AlFujairah!Y376</f>
        <v>0</v>
      </c>
      <c r="W82" s="8">
        <f>[1]AlFujairah!Z376</f>
        <v>0</v>
      </c>
      <c r="X82" s="8">
        <f>[1]AlFujairah!AA376</f>
        <v>0</v>
      </c>
      <c r="Y82" s="8">
        <f>[1]AlFujairah!AB376</f>
        <v>0</v>
      </c>
      <c r="Z82" s="8">
        <f>[1]AlFujairah!AC376</f>
        <v>2</v>
      </c>
      <c r="AA82" s="5" t="s">
        <v>18</v>
      </c>
      <c r="AB82" s="27"/>
      <c r="AC82" s="30"/>
    </row>
    <row r="83" spans="1:29" ht="24.95" customHeight="1">
      <c r="A83" s="7">
        <f t="shared" ref="A83:Z83" si="21">SUM(A81:A82)</f>
        <v>134</v>
      </c>
      <c r="B83" s="7">
        <f t="shared" si="21"/>
        <v>0</v>
      </c>
      <c r="C83" s="7">
        <f t="shared" si="21"/>
        <v>5</v>
      </c>
      <c r="D83" s="7">
        <f t="shared" si="21"/>
        <v>1</v>
      </c>
      <c r="E83" s="7">
        <f t="shared" si="21"/>
        <v>2</v>
      </c>
      <c r="F83" s="7">
        <f t="shared" si="21"/>
        <v>1</v>
      </c>
      <c r="G83" s="7">
        <f t="shared" si="21"/>
        <v>9</v>
      </c>
      <c r="H83" s="7">
        <f t="shared" si="21"/>
        <v>10</v>
      </c>
      <c r="I83" s="7">
        <f t="shared" si="21"/>
        <v>11</v>
      </c>
      <c r="J83" s="7">
        <f t="shared" si="21"/>
        <v>11</v>
      </c>
      <c r="K83" s="7">
        <f t="shared" si="21"/>
        <v>7</v>
      </c>
      <c r="L83" s="7">
        <f t="shared" si="21"/>
        <v>13</v>
      </c>
      <c r="M83" s="7">
        <f t="shared" si="21"/>
        <v>15</v>
      </c>
      <c r="N83" s="7">
        <f t="shared" si="21"/>
        <v>18</v>
      </c>
      <c r="O83" s="7">
        <f t="shared" si="21"/>
        <v>11</v>
      </c>
      <c r="P83" s="7">
        <f t="shared" si="21"/>
        <v>9</v>
      </c>
      <c r="Q83" s="7">
        <f t="shared" si="21"/>
        <v>2</v>
      </c>
      <c r="R83" s="7">
        <f t="shared" si="21"/>
        <v>0</v>
      </c>
      <c r="S83" s="7">
        <f t="shared" si="21"/>
        <v>0</v>
      </c>
      <c r="T83" s="7">
        <f t="shared" si="21"/>
        <v>1</v>
      </c>
      <c r="U83" s="7">
        <f t="shared" si="21"/>
        <v>0</v>
      </c>
      <c r="V83" s="7">
        <f t="shared" si="21"/>
        <v>0</v>
      </c>
      <c r="W83" s="7">
        <f t="shared" si="21"/>
        <v>0</v>
      </c>
      <c r="X83" s="7">
        <f t="shared" si="21"/>
        <v>3</v>
      </c>
      <c r="Y83" s="7">
        <f t="shared" si="21"/>
        <v>1</v>
      </c>
      <c r="Z83" s="7">
        <f t="shared" si="21"/>
        <v>4</v>
      </c>
      <c r="AA83" s="29" t="s">
        <v>12</v>
      </c>
      <c r="AB83" s="29"/>
      <c r="AC83" s="30"/>
    </row>
    <row r="84" spans="1:29" ht="24.95" customHeight="1">
      <c r="A84" s="7">
        <f t="shared" ref="A84:Z84" si="22">SUM(A80+A83)</f>
        <v>251</v>
      </c>
      <c r="B84" s="7">
        <f t="shared" si="22"/>
        <v>0</v>
      </c>
      <c r="C84" s="7">
        <f t="shared" si="22"/>
        <v>29</v>
      </c>
      <c r="D84" s="7">
        <f t="shared" si="22"/>
        <v>6</v>
      </c>
      <c r="E84" s="7">
        <f t="shared" si="22"/>
        <v>12</v>
      </c>
      <c r="F84" s="7">
        <f t="shared" si="22"/>
        <v>6</v>
      </c>
      <c r="G84" s="7">
        <f t="shared" si="22"/>
        <v>16</v>
      </c>
      <c r="H84" s="7">
        <f t="shared" si="22"/>
        <v>17</v>
      </c>
      <c r="I84" s="7">
        <f t="shared" si="22"/>
        <v>13</v>
      </c>
      <c r="J84" s="7">
        <f t="shared" si="22"/>
        <v>19</v>
      </c>
      <c r="K84" s="7">
        <f t="shared" si="22"/>
        <v>10</v>
      </c>
      <c r="L84" s="7">
        <f t="shared" si="22"/>
        <v>18</v>
      </c>
      <c r="M84" s="7">
        <f t="shared" si="22"/>
        <v>16</v>
      </c>
      <c r="N84" s="7">
        <f t="shared" si="22"/>
        <v>22</v>
      </c>
      <c r="O84" s="7">
        <f t="shared" si="22"/>
        <v>15</v>
      </c>
      <c r="P84" s="7">
        <f t="shared" si="22"/>
        <v>14</v>
      </c>
      <c r="Q84" s="7">
        <f t="shared" si="22"/>
        <v>4</v>
      </c>
      <c r="R84" s="7">
        <f t="shared" si="22"/>
        <v>5</v>
      </c>
      <c r="S84" s="7">
        <f t="shared" si="22"/>
        <v>5</v>
      </c>
      <c r="T84" s="7">
        <f t="shared" si="22"/>
        <v>2</v>
      </c>
      <c r="U84" s="7">
        <f t="shared" si="22"/>
        <v>1</v>
      </c>
      <c r="V84" s="7">
        <f t="shared" si="22"/>
        <v>0</v>
      </c>
      <c r="W84" s="7">
        <f t="shared" si="22"/>
        <v>1</v>
      </c>
      <c r="X84" s="7">
        <f t="shared" si="22"/>
        <v>9</v>
      </c>
      <c r="Y84" s="7">
        <f t="shared" si="22"/>
        <v>2</v>
      </c>
      <c r="Z84" s="7">
        <f t="shared" si="22"/>
        <v>9</v>
      </c>
      <c r="AA84" s="29" t="s">
        <v>12</v>
      </c>
      <c r="AB84" s="29"/>
      <c r="AC84" s="30"/>
    </row>
    <row r="85" spans="1:29" ht="24.95" customHeight="1">
      <c r="A85" s="7">
        <f>SUM(B85:Z85)</f>
        <v>1423</v>
      </c>
      <c r="B85" s="8">
        <f t="shared" ref="B85:Z85" si="23">B20+B31+B41+B57+B64+B71+B78</f>
        <v>0</v>
      </c>
      <c r="C85" s="8">
        <f t="shared" si="23"/>
        <v>225</v>
      </c>
      <c r="D85" s="8">
        <f t="shared" si="23"/>
        <v>122</v>
      </c>
      <c r="E85" s="8">
        <f t="shared" si="23"/>
        <v>145</v>
      </c>
      <c r="F85" s="8">
        <f t="shared" si="23"/>
        <v>133</v>
      </c>
      <c r="G85" s="8">
        <f t="shared" si="23"/>
        <v>111</v>
      </c>
      <c r="H85" s="8">
        <f t="shared" si="23"/>
        <v>93</v>
      </c>
      <c r="I85" s="8">
        <f t="shared" si="23"/>
        <v>56</v>
      </c>
      <c r="J85" s="8">
        <f t="shared" si="23"/>
        <v>50</v>
      </c>
      <c r="K85" s="8">
        <f t="shared" si="23"/>
        <v>50</v>
      </c>
      <c r="L85" s="8">
        <f t="shared" si="23"/>
        <v>54</v>
      </c>
      <c r="M85" s="8">
        <f t="shared" si="23"/>
        <v>35</v>
      </c>
      <c r="N85" s="8">
        <f t="shared" si="23"/>
        <v>47</v>
      </c>
      <c r="O85" s="8">
        <f t="shared" si="23"/>
        <v>49</v>
      </c>
      <c r="P85" s="8">
        <f t="shared" si="23"/>
        <v>57</v>
      </c>
      <c r="Q85" s="8">
        <f t="shared" si="23"/>
        <v>37</v>
      </c>
      <c r="R85" s="8">
        <f t="shared" si="23"/>
        <v>14</v>
      </c>
      <c r="S85" s="8">
        <f t="shared" si="23"/>
        <v>14</v>
      </c>
      <c r="T85" s="8">
        <f t="shared" si="23"/>
        <v>4</v>
      </c>
      <c r="U85" s="8">
        <f t="shared" si="23"/>
        <v>11</v>
      </c>
      <c r="V85" s="8">
        <f t="shared" si="23"/>
        <v>9</v>
      </c>
      <c r="W85" s="8">
        <f t="shared" si="23"/>
        <v>11</v>
      </c>
      <c r="X85" s="8">
        <f t="shared" si="23"/>
        <v>25</v>
      </c>
      <c r="Y85" s="8">
        <f t="shared" si="23"/>
        <v>18</v>
      </c>
      <c r="Z85" s="8">
        <f t="shared" si="23"/>
        <v>53</v>
      </c>
      <c r="AA85" s="5" t="s">
        <v>15</v>
      </c>
      <c r="AB85" s="27" t="s">
        <v>16</v>
      </c>
      <c r="AC85" s="22" t="s">
        <v>29</v>
      </c>
    </row>
    <row r="86" spans="1:29" ht="24.95" customHeight="1">
      <c r="A86" s="7">
        <f>SUM(B86:Z86)</f>
        <v>974</v>
      </c>
      <c r="B86" s="8">
        <f t="shared" ref="B86:Z86" si="24">B21+B32+B42+B58+B65+B72+B79</f>
        <v>1</v>
      </c>
      <c r="C86" s="8">
        <f t="shared" si="24"/>
        <v>182</v>
      </c>
      <c r="D86" s="8">
        <f t="shared" si="24"/>
        <v>104</v>
      </c>
      <c r="E86" s="8">
        <f t="shared" si="24"/>
        <v>124</v>
      </c>
      <c r="F86" s="8">
        <f t="shared" si="24"/>
        <v>97</v>
      </c>
      <c r="G86" s="8">
        <f t="shared" si="24"/>
        <v>69</v>
      </c>
      <c r="H86" s="8">
        <f t="shared" si="24"/>
        <v>67</v>
      </c>
      <c r="I86" s="8">
        <f t="shared" si="24"/>
        <v>37</v>
      </c>
      <c r="J86" s="8">
        <f t="shared" si="24"/>
        <v>34</v>
      </c>
      <c r="K86" s="8">
        <f t="shared" si="24"/>
        <v>27</v>
      </c>
      <c r="L86" s="8">
        <f t="shared" si="24"/>
        <v>21</v>
      </c>
      <c r="M86" s="8">
        <f t="shared" si="24"/>
        <v>22</v>
      </c>
      <c r="N86" s="8">
        <f t="shared" si="24"/>
        <v>12</v>
      </c>
      <c r="O86" s="8">
        <f t="shared" si="24"/>
        <v>14</v>
      </c>
      <c r="P86" s="8">
        <f t="shared" si="24"/>
        <v>10</v>
      </c>
      <c r="Q86" s="8">
        <f t="shared" si="24"/>
        <v>10</v>
      </c>
      <c r="R86" s="8">
        <f t="shared" si="24"/>
        <v>10</v>
      </c>
      <c r="S86" s="8">
        <f t="shared" si="24"/>
        <v>16</v>
      </c>
      <c r="T86" s="8">
        <f t="shared" si="24"/>
        <v>3</v>
      </c>
      <c r="U86" s="8">
        <f t="shared" si="24"/>
        <v>5</v>
      </c>
      <c r="V86" s="8">
        <f t="shared" si="24"/>
        <v>10</v>
      </c>
      <c r="W86" s="8">
        <f t="shared" si="24"/>
        <v>17</v>
      </c>
      <c r="X86" s="8">
        <f t="shared" si="24"/>
        <v>26</v>
      </c>
      <c r="Y86" s="8">
        <f t="shared" si="24"/>
        <v>14</v>
      </c>
      <c r="Z86" s="8">
        <f t="shared" si="24"/>
        <v>42</v>
      </c>
      <c r="AA86" s="5" t="s">
        <v>18</v>
      </c>
      <c r="AB86" s="27"/>
      <c r="AC86" s="23"/>
    </row>
    <row r="87" spans="1:29" ht="24.95" customHeight="1">
      <c r="A87" s="7">
        <f>SUM(B87:Z87)</f>
        <v>0</v>
      </c>
      <c r="B87" s="8">
        <f t="shared" ref="B87:Z87" si="25">B22</f>
        <v>0</v>
      </c>
      <c r="C87" s="8">
        <f t="shared" si="25"/>
        <v>0</v>
      </c>
      <c r="D87" s="8">
        <f t="shared" si="25"/>
        <v>0</v>
      </c>
      <c r="E87" s="8">
        <f t="shared" si="25"/>
        <v>0</v>
      </c>
      <c r="F87" s="8">
        <f t="shared" si="25"/>
        <v>0</v>
      </c>
      <c r="G87" s="8">
        <f t="shared" si="25"/>
        <v>0</v>
      </c>
      <c r="H87" s="8">
        <f t="shared" si="25"/>
        <v>0</v>
      </c>
      <c r="I87" s="8">
        <f t="shared" si="25"/>
        <v>0</v>
      </c>
      <c r="J87" s="8">
        <f t="shared" si="25"/>
        <v>0</v>
      </c>
      <c r="K87" s="8">
        <f t="shared" si="25"/>
        <v>0</v>
      </c>
      <c r="L87" s="8">
        <f t="shared" si="25"/>
        <v>0</v>
      </c>
      <c r="M87" s="8">
        <f t="shared" si="25"/>
        <v>0</v>
      </c>
      <c r="N87" s="8">
        <f t="shared" si="25"/>
        <v>0</v>
      </c>
      <c r="O87" s="8">
        <f t="shared" si="25"/>
        <v>0</v>
      </c>
      <c r="P87" s="8">
        <f t="shared" si="25"/>
        <v>0</v>
      </c>
      <c r="Q87" s="8">
        <f t="shared" si="25"/>
        <v>0</v>
      </c>
      <c r="R87" s="8">
        <f t="shared" si="25"/>
        <v>0</v>
      </c>
      <c r="S87" s="8">
        <f t="shared" si="25"/>
        <v>0</v>
      </c>
      <c r="T87" s="8">
        <f t="shared" si="25"/>
        <v>0</v>
      </c>
      <c r="U87" s="8">
        <f t="shared" si="25"/>
        <v>0</v>
      </c>
      <c r="V87" s="8">
        <f t="shared" si="25"/>
        <v>0</v>
      </c>
      <c r="W87" s="8">
        <f t="shared" si="25"/>
        <v>0</v>
      </c>
      <c r="X87" s="8">
        <f t="shared" si="25"/>
        <v>0</v>
      </c>
      <c r="Y87" s="8">
        <f t="shared" si="25"/>
        <v>0</v>
      </c>
      <c r="Z87" s="8">
        <f t="shared" si="25"/>
        <v>0</v>
      </c>
      <c r="AA87" s="5" t="s">
        <v>19</v>
      </c>
      <c r="AB87" s="6"/>
      <c r="AC87" s="23"/>
    </row>
    <row r="88" spans="1:29" ht="24.95" customHeight="1">
      <c r="A88" s="7">
        <f t="shared" ref="A88:Z88" si="26">SUM(A85:A87)</f>
        <v>2397</v>
      </c>
      <c r="B88" s="7">
        <f t="shared" si="26"/>
        <v>1</v>
      </c>
      <c r="C88" s="7">
        <f t="shared" si="26"/>
        <v>407</v>
      </c>
      <c r="D88" s="7">
        <f t="shared" si="26"/>
        <v>226</v>
      </c>
      <c r="E88" s="7">
        <f t="shared" si="26"/>
        <v>269</v>
      </c>
      <c r="F88" s="7">
        <f t="shared" si="26"/>
        <v>230</v>
      </c>
      <c r="G88" s="7">
        <f t="shared" si="26"/>
        <v>180</v>
      </c>
      <c r="H88" s="7">
        <f t="shared" si="26"/>
        <v>160</v>
      </c>
      <c r="I88" s="7">
        <f t="shared" si="26"/>
        <v>93</v>
      </c>
      <c r="J88" s="7">
        <f t="shared" si="26"/>
        <v>84</v>
      </c>
      <c r="K88" s="7">
        <f t="shared" si="26"/>
        <v>77</v>
      </c>
      <c r="L88" s="7">
        <f t="shared" si="26"/>
        <v>75</v>
      </c>
      <c r="M88" s="7">
        <f t="shared" si="26"/>
        <v>57</v>
      </c>
      <c r="N88" s="7">
        <f t="shared" si="26"/>
        <v>59</v>
      </c>
      <c r="O88" s="7">
        <f t="shared" si="26"/>
        <v>63</v>
      </c>
      <c r="P88" s="7">
        <f t="shared" si="26"/>
        <v>67</v>
      </c>
      <c r="Q88" s="7">
        <f t="shared" si="26"/>
        <v>47</v>
      </c>
      <c r="R88" s="7">
        <f t="shared" si="26"/>
        <v>24</v>
      </c>
      <c r="S88" s="7">
        <f t="shared" si="26"/>
        <v>30</v>
      </c>
      <c r="T88" s="7">
        <f t="shared" si="26"/>
        <v>7</v>
      </c>
      <c r="U88" s="7">
        <f t="shared" si="26"/>
        <v>16</v>
      </c>
      <c r="V88" s="7">
        <f t="shared" si="26"/>
        <v>19</v>
      </c>
      <c r="W88" s="7">
        <f t="shared" si="26"/>
        <v>28</v>
      </c>
      <c r="X88" s="7">
        <f t="shared" si="26"/>
        <v>51</v>
      </c>
      <c r="Y88" s="7">
        <f t="shared" si="26"/>
        <v>32</v>
      </c>
      <c r="Z88" s="7">
        <f t="shared" si="26"/>
        <v>95</v>
      </c>
      <c r="AA88" s="29" t="s">
        <v>12</v>
      </c>
      <c r="AB88" s="29"/>
      <c r="AC88" s="23"/>
    </row>
    <row r="89" spans="1:29" ht="24.95" customHeight="1">
      <c r="A89" s="7">
        <f>SUM(B89:Z89)</f>
        <v>4807</v>
      </c>
      <c r="B89" s="8">
        <f t="shared" ref="B89:Z89" si="27">B24+B34+B44+B60+B67+B74+B81</f>
        <v>0</v>
      </c>
      <c r="C89" s="8">
        <f t="shared" si="27"/>
        <v>118</v>
      </c>
      <c r="D89" s="8">
        <f t="shared" si="27"/>
        <v>120</v>
      </c>
      <c r="E89" s="8">
        <f t="shared" si="27"/>
        <v>164</v>
      </c>
      <c r="F89" s="8">
        <f t="shared" si="27"/>
        <v>210</v>
      </c>
      <c r="G89" s="8">
        <f t="shared" si="27"/>
        <v>285</v>
      </c>
      <c r="H89" s="8">
        <f t="shared" si="27"/>
        <v>398</v>
      </c>
      <c r="I89" s="8">
        <f t="shared" si="27"/>
        <v>465</v>
      </c>
      <c r="J89" s="8">
        <f t="shared" si="27"/>
        <v>472</v>
      </c>
      <c r="K89" s="8">
        <f t="shared" si="27"/>
        <v>483</v>
      </c>
      <c r="L89" s="8">
        <f t="shared" si="27"/>
        <v>432</v>
      </c>
      <c r="M89" s="8">
        <f t="shared" si="27"/>
        <v>465</v>
      </c>
      <c r="N89" s="8">
        <f t="shared" si="27"/>
        <v>410</v>
      </c>
      <c r="O89" s="8">
        <f t="shared" si="27"/>
        <v>284</v>
      </c>
      <c r="P89" s="8">
        <f t="shared" si="27"/>
        <v>204</v>
      </c>
      <c r="Q89" s="8">
        <f t="shared" si="27"/>
        <v>35</v>
      </c>
      <c r="R89" s="8">
        <f t="shared" si="27"/>
        <v>19</v>
      </c>
      <c r="S89" s="8">
        <f t="shared" si="27"/>
        <v>13</v>
      </c>
      <c r="T89" s="8">
        <f t="shared" si="27"/>
        <v>9</v>
      </c>
      <c r="U89" s="8">
        <f t="shared" si="27"/>
        <v>9</v>
      </c>
      <c r="V89" s="8">
        <f t="shared" si="27"/>
        <v>13</v>
      </c>
      <c r="W89" s="8">
        <f t="shared" si="27"/>
        <v>17</v>
      </c>
      <c r="X89" s="8">
        <f t="shared" si="27"/>
        <v>51</v>
      </c>
      <c r="Y89" s="8">
        <f t="shared" si="27"/>
        <v>27</v>
      </c>
      <c r="Z89" s="8">
        <f t="shared" si="27"/>
        <v>104</v>
      </c>
      <c r="AA89" s="5" t="s">
        <v>15</v>
      </c>
      <c r="AB89" s="27" t="s">
        <v>20</v>
      </c>
      <c r="AC89" s="23"/>
    </row>
    <row r="90" spans="1:29" ht="24.95" customHeight="1">
      <c r="A90" s="7">
        <f>SUM(B90:Z90)</f>
        <v>1580</v>
      </c>
      <c r="B90" s="8">
        <f t="shared" ref="B90:Z90" si="28">B25+B35+B45+B61+B68+B75+B82</f>
        <v>1</v>
      </c>
      <c r="C90" s="8">
        <f t="shared" si="28"/>
        <v>179</v>
      </c>
      <c r="D90" s="8">
        <f t="shared" si="28"/>
        <v>119</v>
      </c>
      <c r="E90" s="8">
        <f t="shared" si="28"/>
        <v>114</v>
      </c>
      <c r="F90" s="8">
        <f t="shared" si="28"/>
        <v>134</v>
      </c>
      <c r="G90" s="8">
        <f t="shared" si="28"/>
        <v>149</v>
      </c>
      <c r="H90" s="8">
        <f t="shared" si="28"/>
        <v>104</v>
      </c>
      <c r="I90" s="8">
        <f t="shared" si="28"/>
        <v>93</v>
      </c>
      <c r="J90" s="8">
        <f t="shared" si="28"/>
        <v>79</v>
      </c>
      <c r="K90" s="8">
        <f t="shared" si="28"/>
        <v>72</v>
      </c>
      <c r="L90" s="8">
        <f t="shared" si="28"/>
        <v>94</v>
      </c>
      <c r="M90" s="8">
        <f t="shared" si="28"/>
        <v>81</v>
      </c>
      <c r="N90" s="8">
        <f t="shared" si="28"/>
        <v>67</v>
      </c>
      <c r="O90" s="8">
        <f t="shared" si="28"/>
        <v>50</v>
      </c>
      <c r="P90" s="8">
        <f t="shared" si="28"/>
        <v>28</v>
      </c>
      <c r="Q90" s="8">
        <f t="shared" si="28"/>
        <v>19</v>
      </c>
      <c r="R90" s="8">
        <f t="shared" si="28"/>
        <v>13</v>
      </c>
      <c r="S90" s="8">
        <f t="shared" si="28"/>
        <v>14</v>
      </c>
      <c r="T90" s="8">
        <f t="shared" si="28"/>
        <v>6</v>
      </c>
      <c r="U90" s="8">
        <f t="shared" si="28"/>
        <v>4</v>
      </c>
      <c r="V90" s="8">
        <f t="shared" si="28"/>
        <v>6</v>
      </c>
      <c r="W90" s="8">
        <f t="shared" si="28"/>
        <v>21</v>
      </c>
      <c r="X90" s="8">
        <f t="shared" si="28"/>
        <v>42</v>
      </c>
      <c r="Y90" s="8">
        <f t="shared" si="28"/>
        <v>21</v>
      </c>
      <c r="Z90" s="8">
        <f t="shared" si="28"/>
        <v>70</v>
      </c>
      <c r="AA90" s="5" t="s">
        <v>18</v>
      </c>
      <c r="AB90" s="27"/>
      <c r="AC90" s="23"/>
    </row>
    <row r="91" spans="1:29" ht="24.95" customHeight="1">
      <c r="A91" s="7">
        <f t="shared" ref="A91:Z91" si="29">SUM(A89:A90)</f>
        <v>6387</v>
      </c>
      <c r="B91" s="7">
        <f t="shared" si="29"/>
        <v>1</v>
      </c>
      <c r="C91" s="7">
        <f t="shared" si="29"/>
        <v>297</v>
      </c>
      <c r="D91" s="7">
        <f t="shared" si="29"/>
        <v>239</v>
      </c>
      <c r="E91" s="7">
        <f t="shared" si="29"/>
        <v>278</v>
      </c>
      <c r="F91" s="7">
        <f t="shared" si="29"/>
        <v>344</v>
      </c>
      <c r="G91" s="7">
        <f t="shared" si="29"/>
        <v>434</v>
      </c>
      <c r="H91" s="7">
        <f t="shared" si="29"/>
        <v>502</v>
      </c>
      <c r="I91" s="7">
        <f t="shared" si="29"/>
        <v>558</v>
      </c>
      <c r="J91" s="7">
        <f t="shared" si="29"/>
        <v>551</v>
      </c>
      <c r="K91" s="7">
        <f t="shared" si="29"/>
        <v>555</v>
      </c>
      <c r="L91" s="7">
        <f t="shared" si="29"/>
        <v>526</v>
      </c>
      <c r="M91" s="7">
        <f t="shared" si="29"/>
        <v>546</v>
      </c>
      <c r="N91" s="7">
        <f t="shared" si="29"/>
        <v>477</v>
      </c>
      <c r="O91" s="7">
        <f t="shared" si="29"/>
        <v>334</v>
      </c>
      <c r="P91" s="7">
        <f t="shared" si="29"/>
        <v>232</v>
      </c>
      <c r="Q91" s="7">
        <f t="shared" si="29"/>
        <v>54</v>
      </c>
      <c r="R91" s="7">
        <f t="shared" si="29"/>
        <v>32</v>
      </c>
      <c r="S91" s="7">
        <f t="shared" si="29"/>
        <v>27</v>
      </c>
      <c r="T91" s="7">
        <f t="shared" si="29"/>
        <v>15</v>
      </c>
      <c r="U91" s="7">
        <f t="shared" si="29"/>
        <v>13</v>
      </c>
      <c r="V91" s="7">
        <f t="shared" si="29"/>
        <v>19</v>
      </c>
      <c r="W91" s="7">
        <f t="shared" si="29"/>
        <v>38</v>
      </c>
      <c r="X91" s="7">
        <f t="shared" si="29"/>
        <v>93</v>
      </c>
      <c r="Y91" s="7">
        <f t="shared" si="29"/>
        <v>48</v>
      </c>
      <c r="Z91" s="7">
        <f t="shared" si="29"/>
        <v>174</v>
      </c>
      <c r="AA91" s="29" t="s">
        <v>12</v>
      </c>
      <c r="AB91" s="29"/>
      <c r="AC91" s="23"/>
    </row>
    <row r="92" spans="1:29" ht="24.95" customHeight="1">
      <c r="A92" s="7">
        <f>SUM(B92:Z92)</f>
        <v>0</v>
      </c>
      <c r="B92" s="8">
        <f t="shared" ref="B92:Z92" si="30">B37+B27</f>
        <v>0</v>
      </c>
      <c r="C92" s="8">
        <f t="shared" si="30"/>
        <v>0</v>
      </c>
      <c r="D92" s="8">
        <f t="shared" si="30"/>
        <v>0</v>
      </c>
      <c r="E92" s="8">
        <f t="shared" si="30"/>
        <v>0</v>
      </c>
      <c r="F92" s="8">
        <f t="shared" si="30"/>
        <v>0</v>
      </c>
      <c r="G92" s="8">
        <f t="shared" si="30"/>
        <v>0</v>
      </c>
      <c r="H92" s="8">
        <f t="shared" si="30"/>
        <v>0</v>
      </c>
      <c r="I92" s="8">
        <f t="shared" si="30"/>
        <v>0</v>
      </c>
      <c r="J92" s="8">
        <f t="shared" si="30"/>
        <v>0</v>
      </c>
      <c r="K92" s="8">
        <f t="shared" si="30"/>
        <v>0</v>
      </c>
      <c r="L92" s="8">
        <f t="shared" si="30"/>
        <v>0</v>
      </c>
      <c r="M92" s="8">
        <f t="shared" si="30"/>
        <v>0</v>
      </c>
      <c r="N92" s="8">
        <f t="shared" si="30"/>
        <v>0</v>
      </c>
      <c r="O92" s="8">
        <f t="shared" si="30"/>
        <v>0</v>
      </c>
      <c r="P92" s="8">
        <f t="shared" si="30"/>
        <v>0</v>
      </c>
      <c r="Q92" s="8">
        <f t="shared" si="30"/>
        <v>0</v>
      </c>
      <c r="R92" s="8">
        <f t="shared" si="30"/>
        <v>0</v>
      </c>
      <c r="S92" s="8">
        <f t="shared" si="30"/>
        <v>0</v>
      </c>
      <c r="T92" s="8">
        <f t="shared" si="30"/>
        <v>0</v>
      </c>
      <c r="U92" s="8">
        <f t="shared" si="30"/>
        <v>0</v>
      </c>
      <c r="V92" s="8">
        <f t="shared" si="30"/>
        <v>0</v>
      </c>
      <c r="W92" s="8">
        <f t="shared" si="30"/>
        <v>0</v>
      </c>
      <c r="X92" s="8">
        <f t="shared" si="30"/>
        <v>0</v>
      </c>
      <c r="Y92" s="8">
        <f t="shared" si="30"/>
        <v>0</v>
      </c>
      <c r="Z92" s="8">
        <f t="shared" si="30"/>
        <v>0</v>
      </c>
      <c r="AA92" s="5" t="s">
        <v>15</v>
      </c>
      <c r="AB92" s="27" t="s">
        <v>21</v>
      </c>
      <c r="AC92" s="23"/>
    </row>
    <row r="93" spans="1:29" ht="24.95" customHeight="1">
      <c r="A93" s="7">
        <f>SUM(B93:Z93)</f>
        <v>0</v>
      </c>
      <c r="B93" s="8">
        <f t="shared" ref="B93:Z93" si="31">B38+B28</f>
        <v>0</v>
      </c>
      <c r="C93" s="8">
        <f t="shared" si="31"/>
        <v>0</v>
      </c>
      <c r="D93" s="8">
        <f t="shared" si="31"/>
        <v>0</v>
      </c>
      <c r="E93" s="8">
        <f t="shared" si="31"/>
        <v>0</v>
      </c>
      <c r="F93" s="8">
        <f t="shared" si="31"/>
        <v>0</v>
      </c>
      <c r="G93" s="8">
        <f t="shared" si="31"/>
        <v>0</v>
      </c>
      <c r="H93" s="8">
        <f t="shared" si="31"/>
        <v>0</v>
      </c>
      <c r="I93" s="8">
        <f t="shared" si="31"/>
        <v>0</v>
      </c>
      <c r="J93" s="8">
        <f t="shared" si="31"/>
        <v>0</v>
      </c>
      <c r="K93" s="8">
        <f t="shared" si="31"/>
        <v>0</v>
      </c>
      <c r="L93" s="8">
        <f t="shared" si="31"/>
        <v>0</v>
      </c>
      <c r="M93" s="8">
        <f t="shared" si="31"/>
        <v>0</v>
      </c>
      <c r="N93" s="8">
        <f t="shared" si="31"/>
        <v>0</v>
      </c>
      <c r="O93" s="8">
        <f t="shared" si="31"/>
        <v>0</v>
      </c>
      <c r="P93" s="8">
        <f t="shared" si="31"/>
        <v>0</v>
      </c>
      <c r="Q93" s="8">
        <f t="shared" si="31"/>
        <v>0</v>
      </c>
      <c r="R93" s="8">
        <f t="shared" si="31"/>
        <v>0</v>
      </c>
      <c r="S93" s="8">
        <f t="shared" si="31"/>
        <v>0</v>
      </c>
      <c r="T93" s="8">
        <f t="shared" si="31"/>
        <v>0</v>
      </c>
      <c r="U93" s="8">
        <f t="shared" si="31"/>
        <v>0</v>
      </c>
      <c r="V93" s="8">
        <f t="shared" si="31"/>
        <v>0</v>
      </c>
      <c r="W93" s="8">
        <f t="shared" si="31"/>
        <v>0</v>
      </c>
      <c r="X93" s="8">
        <f t="shared" si="31"/>
        <v>0</v>
      </c>
      <c r="Y93" s="8">
        <f t="shared" si="31"/>
        <v>0</v>
      </c>
      <c r="Z93" s="8">
        <f t="shared" si="31"/>
        <v>0</v>
      </c>
      <c r="AA93" s="5" t="s">
        <v>18</v>
      </c>
      <c r="AB93" s="27"/>
      <c r="AC93" s="23"/>
    </row>
    <row r="94" spans="1:29" ht="24.95" customHeight="1">
      <c r="A94" s="7">
        <f t="shared" ref="A94:Z94" si="32">SUM(A92:A93)</f>
        <v>0</v>
      </c>
      <c r="B94" s="7">
        <f t="shared" si="32"/>
        <v>0</v>
      </c>
      <c r="C94" s="7">
        <f t="shared" si="32"/>
        <v>0</v>
      </c>
      <c r="D94" s="7">
        <f t="shared" si="32"/>
        <v>0</v>
      </c>
      <c r="E94" s="7">
        <f t="shared" si="32"/>
        <v>0</v>
      </c>
      <c r="F94" s="7">
        <f t="shared" si="32"/>
        <v>0</v>
      </c>
      <c r="G94" s="7">
        <f t="shared" si="32"/>
        <v>0</v>
      </c>
      <c r="H94" s="7">
        <f t="shared" si="32"/>
        <v>0</v>
      </c>
      <c r="I94" s="7">
        <f t="shared" si="32"/>
        <v>0</v>
      </c>
      <c r="J94" s="7">
        <f t="shared" si="32"/>
        <v>0</v>
      </c>
      <c r="K94" s="7">
        <f t="shared" si="32"/>
        <v>0</v>
      </c>
      <c r="L94" s="7">
        <f t="shared" si="32"/>
        <v>0</v>
      </c>
      <c r="M94" s="7">
        <f t="shared" si="32"/>
        <v>0</v>
      </c>
      <c r="N94" s="7">
        <f t="shared" si="32"/>
        <v>0</v>
      </c>
      <c r="O94" s="7">
        <f t="shared" si="32"/>
        <v>0</v>
      </c>
      <c r="P94" s="7">
        <f t="shared" si="32"/>
        <v>0</v>
      </c>
      <c r="Q94" s="7">
        <f t="shared" si="32"/>
        <v>0</v>
      </c>
      <c r="R94" s="7">
        <f t="shared" si="32"/>
        <v>0</v>
      </c>
      <c r="S94" s="7">
        <f t="shared" si="32"/>
        <v>0</v>
      </c>
      <c r="T94" s="7">
        <f t="shared" si="32"/>
        <v>0</v>
      </c>
      <c r="U94" s="7">
        <f t="shared" si="32"/>
        <v>0</v>
      </c>
      <c r="V94" s="7">
        <f t="shared" si="32"/>
        <v>0</v>
      </c>
      <c r="W94" s="7">
        <f t="shared" si="32"/>
        <v>0</v>
      </c>
      <c r="X94" s="7">
        <f t="shared" si="32"/>
        <v>0</v>
      </c>
      <c r="Y94" s="7">
        <f t="shared" si="32"/>
        <v>0</v>
      </c>
      <c r="Z94" s="7">
        <f t="shared" si="32"/>
        <v>0</v>
      </c>
      <c r="AA94" s="29" t="s">
        <v>12</v>
      </c>
      <c r="AB94" s="29"/>
      <c r="AC94" s="23"/>
    </row>
    <row r="95" spans="1:29" ht="24.95" customHeight="1">
      <c r="A95" s="7">
        <f t="shared" ref="A95:Z95" si="33">SUM(A88+A91+A94)</f>
        <v>8784</v>
      </c>
      <c r="B95" s="7">
        <f t="shared" si="33"/>
        <v>2</v>
      </c>
      <c r="C95" s="7">
        <f t="shared" si="33"/>
        <v>704</v>
      </c>
      <c r="D95" s="7">
        <f t="shared" si="33"/>
        <v>465</v>
      </c>
      <c r="E95" s="7">
        <f t="shared" si="33"/>
        <v>547</v>
      </c>
      <c r="F95" s="7">
        <f t="shared" si="33"/>
        <v>574</v>
      </c>
      <c r="G95" s="7">
        <f t="shared" si="33"/>
        <v>614</v>
      </c>
      <c r="H95" s="7">
        <f t="shared" si="33"/>
        <v>662</v>
      </c>
      <c r="I95" s="7">
        <f t="shared" si="33"/>
        <v>651</v>
      </c>
      <c r="J95" s="7">
        <f t="shared" si="33"/>
        <v>635</v>
      </c>
      <c r="K95" s="7">
        <f t="shared" si="33"/>
        <v>632</v>
      </c>
      <c r="L95" s="7">
        <f t="shared" si="33"/>
        <v>601</v>
      </c>
      <c r="M95" s="7">
        <f t="shared" si="33"/>
        <v>603</v>
      </c>
      <c r="N95" s="7">
        <f t="shared" si="33"/>
        <v>536</v>
      </c>
      <c r="O95" s="7">
        <f t="shared" si="33"/>
        <v>397</v>
      </c>
      <c r="P95" s="7">
        <f t="shared" si="33"/>
        <v>299</v>
      </c>
      <c r="Q95" s="7">
        <f t="shared" si="33"/>
        <v>101</v>
      </c>
      <c r="R95" s="7">
        <f t="shared" si="33"/>
        <v>56</v>
      </c>
      <c r="S95" s="7">
        <f t="shared" si="33"/>
        <v>57</v>
      </c>
      <c r="T95" s="7">
        <f t="shared" si="33"/>
        <v>22</v>
      </c>
      <c r="U95" s="7">
        <f t="shared" si="33"/>
        <v>29</v>
      </c>
      <c r="V95" s="7">
        <f t="shared" si="33"/>
        <v>38</v>
      </c>
      <c r="W95" s="7">
        <f t="shared" si="33"/>
        <v>66</v>
      </c>
      <c r="X95" s="7">
        <f t="shared" si="33"/>
        <v>144</v>
      </c>
      <c r="Y95" s="7">
        <f t="shared" si="33"/>
        <v>80</v>
      </c>
      <c r="Z95" s="7">
        <f t="shared" si="33"/>
        <v>269</v>
      </c>
      <c r="AA95" s="29" t="s">
        <v>12</v>
      </c>
      <c r="AB95" s="29"/>
      <c r="AC95" s="24"/>
    </row>
    <row r="96" spans="1:29" ht="15.75">
      <c r="A96" s="35"/>
      <c r="B96" s="35"/>
      <c r="C96" s="35"/>
      <c r="D96" s="35"/>
      <c r="E96" s="35"/>
      <c r="F96" s="35"/>
      <c r="G96" s="35"/>
      <c r="S96" s="2"/>
      <c r="T96" s="2"/>
      <c r="W96" s="2"/>
    </row>
    <row r="97" spans="19:23">
      <c r="S97" s="2"/>
      <c r="T97" s="2"/>
      <c r="W97" s="2"/>
    </row>
    <row r="98" spans="19:23">
      <c r="S98" s="2"/>
      <c r="T98" s="2"/>
      <c r="W98" s="2"/>
    </row>
    <row r="100" spans="19:23">
      <c r="S100" s="2"/>
      <c r="T100" s="2"/>
      <c r="W100" s="2"/>
    </row>
    <row r="101" spans="19:23">
      <c r="S101" s="2"/>
      <c r="T101" s="2"/>
      <c r="W101" s="2"/>
    </row>
  </sheetData>
  <mergeCells count="117">
    <mergeCell ref="AA76:AB76"/>
    <mergeCell ref="AA77:AB77"/>
    <mergeCell ref="AA70:AB70"/>
    <mergeCell ref="AC54:AC56"/>
    <mergeCell ref="V53:V56"/>
    <mergeCell ref="W53:W56"/>
    <mergeCell ref="A51:AC51"/>
    <mergeCell ref="A13:AC13"/>
    <mergeCell ref="A1:AC12"/>
    <mergeCell ref="P53:P56"/>
    <mergeCell ref="Q53:Q56"/>
    <mergeCell ref="R53:R56"/>
    <mergeCell ref="S53:S56"/>
    <mergeCell ref="H53:H56"/>
    <mergeCell ref="I53:I56"/>
    <mergeCell ref="J53:J56"/>
    <mergeCell ref="K53:K56"/>
    <mergeCell ref="L53:L56"/>
    <mergeCell ref="M53:M56"/>
    <mergeCell ref="A48:AC50"/>
    <mergeCell ref="AA26:AB26"/>
    <mergeCell ref="AB20:AB22"/>
    <mergeCell ref="T53:T56"/>
    <mergeCell ref="U53:U56"/>
    <mergeCell ref="AB64:AB65"/>
    <mergeCell ref="AC64:AC70"/>
    <mergeCell ref="AA66:AB66"/>
    <mergeCell ref="AB67:AB68"/>
    <mergeCell ref="AA69:AB69"/>
    <mergeCell ref="A96:G96"/>
    <mergeCell ref="AB85:AB86"/>
    <mergeCell ref="AC71:AC77"/>
    <mergeCell ref="AA73:AB73"/>
    <mergeCell ref="AB74:AB75"/>
    <mergeCell ref="AC78:AC84"/>
    <mergeCell ref="AA80:AB80"/>
    <mergeCell ref="AB81:AB82"/>
    <mergeCell ref="AB78:AB79"/>
    <mergeCell ref="AB71:AB72"/>
    <mergeCell ref="AA83:AB83"/>
    <mergeCell ref="AA94:AB94"/>
    <mergeCell ref="AC85:AC95"/>
    <mergeCell ref="AA88:AB88"/>
    <mergeCell ref="AB89:AB90"/>
    <mergeCell ref="AA91:AB91"/>
    <mergeCell ref="AB92:AB93"/>
    <mergeCell ref="AA95:AB95"/>
    <mergeCell ref="AA84:AB84"/>
    <mergeCell ref="C53:C56"/>
    <mergeCell ref="D53:D56"/>
    <mergeCell ref="E53:E56"/>
    <mergeCell ref="F53:F56"/>
    <mergeCell ref="G53:G56"/>
    <mergeCell ref="N53:N56"/>
    <mergeCell ref="O53:O56"/>
    <mergeCell ref="AB57:AB58"/>
    <mergeCell ref="AC57:AC63"/>
    <mergeCell ref="AA59:AB59"/>
    <mergeCell ref="AB60:AB61"/>
    <mergeCell ref="AA62:AB62"/>
    <mergeCell ref="AA63:AB63"/>
    <mergeCell ref="R16:R19"/>
    <mergeCell ref="S16:S19"/>
    <mergeCell ref="AB41:AB42"/>
    <mergeCell ref="AA30:AB30"/>
    <mergeCell ref="AB31:AB32"/>
    <mergeCell ref="AA40:AB40"/>
    <mergeCell ref="AC41:AC47"/>
    <mergeCell ref="AA43:AB43"/>
    <mergeCell ref="AB44:AB45"/>
    <mergeCell ref="AA46:AB46"/>
    <mergeCell ref="AA47:AB47"/>
    <mergeCell ref="AC20:AC30"/>
    <mergeCell ref="AA23:AB23"/>
    <mergeCell ref="AB24:AB25"/>
    <mergeCell ref="AB27:AB28"/>
    <mergeCell ref="AA29:AB29"/>
    <mergeCell ref="AC31:AC40"/>
    <mergeCell ref="AA33:AB33"/>
    <mergeCell ref="AB34:AB35"/>
    <mergeCell ref="AA36:AB36"/>
    <mergeCell ref="AB37:AB38"/>
    <mergeCell ref="AA39:AB39"/>
    <mergeCell ref="AA16:AB17"/>
    <mergeCell ref="I16:I19"/>
    <mergeCell ref="J16:J19"/>
    <mergeCell ref="K16:K19"/>
    <mergeCell ref="L16:L19"/>
    <mergeCell ref="M16:M19"/>
    <mergeCell ref="N16:N19"/>
    <mergeCell ref="O16:O19"/>
    <mergeCell ref="P16:P19"/>
    <mergeCell ref="Q16:Q19"/>
    <mergeCell ref="A14:AC14"/>
    <mergeCell ref="A15:AC15"/>
    <mergeCell ref="A16:A19"/>
    <mergeCell ref="Z16:Z19"/>
    <mergeCell ref="Y16:Y19"/>
    <mergeCell ref="X16:X19"/>
    <mergeCell ref="B53:B56"/>
    <mergeCell ref="A53:A56"/>
    <mergeCell ref="Z53:Z56"/>
    <mergeCell ref="Y53:Y56"/>
    <mergeCell ref="X53:X56"/>
    <mergeCell ref="A52:AC52"/>
    <mergeCell ref="B16:B19"/>
    <mergeCell ref="C16:C19"/>
    <mergeCell ref="D16:D19"/>
    <mergeCell ref="E16:E19"/>
    <mergeCell ref="F16:F19"/>
    <mergeCell ref="G16:G19"/>
    <mergeCell ref="AC17:AC19"/>
    <mergeCell ref="T16:T19"/>
    <mergeCell ref="U16:U19"/>
    <mergeCell ref="V16:V19"/>
    <mergeCell ref="W16:W19"/>
    <mergeCell ref="H16:H19"/>
  </mergeCells>
  <pageMargins left="0.7" right="0.7" top="0.75" bottom="0.75" header="0.3" footer="0.3"/>
  <pageSetup scale="32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TWUZXU4UYYY7-944396957-36622</_dlc_DocId>
    <_dlc_DocIdUrl xmlns="a5cd8edf-193d-454e-be79-0a753d5be6e1">
      <Url>http://localhost/_layouts/15/DocIdRedir.aspx?ID=TWUZXU4UYYY7-944396957-36622</Url>
      <Description>TWUZXU4UYYY7-944396957-36622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EE4EF0C3-449C-45C5-91B1-39A17E4B2DE9}"/>
</file>

<file path=customXml/itemProps2.xml><?xml version="1.0" encoding="utf-8"?>
<ds:datastoreItem xmlns:ds="http://schemas.openxmlformats.org/officeDocument/2006/customXml" ds:itemID="{F41FEB6B-A009-496D-B760-0759A7C7E39E}"/>
</file>

<file path=customXml/itemProps3.xml><?xml version="1.0" encoding="utf-8"?>
<ds:datastoreItem xmlns:ds="http://schemas.openxmlformats.org/officeDocument/2006/customXml" ds:itemID="{08CF2A94-2C6F-4F11-B39D-FCEC7AA039AD}"/>
</file>

<file path=customXml/itemProps4.xml><?xml version="1.0" encoding="utf-8"?>
<ds:datastoreItem xmlns:ds="http://schemas.openxmlformats.org/officeDocument/2006/customXml" ds:itemID="{FDF994AE-9B19-46B7-A938-468F06B6A2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15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2020-11-28T09:30:47Z</cp:lastPrinted>
  <dcterms:created xsi:type="dcterms:W3CDTF">2020-11-22T08:28:12Z</dcterms:created>
  <dcterms:modified xsi:type="dcterms:W3CDTF">2020-12-28T17:54:41Z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d044b2cd-9201-4cac-9008-97fd6c7deee2</vt:lpwstr>
  </property>
</Properties>
</file>